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4"/>
  <workbookPr defaultThemeVersion="124226"/>
  <mc:AlternateContent xmlns:mc="http://schemas.openxmlformats.org/markup-compatibility/2006">
    <mc:Choice Requires="x15">
      <x15ac:absPath xmlns:x15ac="http://schemas.microsoft.com/office/spreadsheetml/2010/11/ac" url="C:\Users\user\Desktop\Новая папка\ГЗ 2023\"/>
    </mc:Choice>
  </mc:AlternateContent>
  <xr:revisionPtr revIDLastSave="0" documentId="8_{C4D2B24F-93F4-4044-BDE5-EF64E2797FD6}" xr6:coauthVersionLast="36" xr6:coauthVersionMax="36" xr10:uidLastSave="{00000000-0000-0000-0000-000000000000}"/>
  <bookViews>
    <workbookView xWindow="0" yWindow="0" windowWidth="25770" windowHeight="10410" xr2:uid="{00000000-000D-0000-FFFF-FFFF00000000}"/>
  </bookViews>
  <sheets>
    <sheet name="380-пп" sheetId="4" r:id="rId1"/>
  </sheets>
  <definedNames>
    <definedName name="_Par179" localSheetId="0">'380-пп'!#REF!</definedName>
    <definedName name="_Par180" localSheetId="0">'380-пп'!#REF!</definedName>
    <definedName name="_Par203" localSheetId="0">'380-пп'!#REF!</definedName>
    <definedName name="_Par204" localSheetId="0">'380-пп'!#REF!</definedName>
    <definedName name="_Par208" localSheetId="0">'380-пп'!#REF!</definedName>
    <definedName name="_Par217" localSheetId="0">'380-пп'!#REF!</definedName>
    <definedName name="_Par235" localSheetId="0">'380-пп'!#REF!</definedName>
    <definedName name="_Par253" localSheetId="0">'380-пп'!#REF!</definedName>
    <definedName name="_Par61" localSheetId="0">'380-пп'!$B$17</definedName>
    <definedName name="_Par62" localSheetId="0">'380-пп'!$C$17</definedName>
    <definedName name="_Par63" localSheetId="0">'380-пп'!$D$17</definedName>
    <definedName name="_Par64" localSheetId="0">'380-пп'!$E$17</definedName>
    <definedName name="_Par97" localSheetId="0">'380-пп'!$F$25</definedName>
    <definedName name="_Par98" localSheetId="0">'380-пп'!$G$25</definedName>
    <definedName name="_xlnm.Print_Area" localSheetId="0">'380-пп'!$A$1:$L$34</definedName>
  </definedNames>
  <calcPr calcId="191029"/>
</workbook>
</file>

<file path=xl/calcChain.xml><?xml version="1.0" encoding="utf-8"?>
<calcChain xmlns="http://schemas.openxmlformats.org/spreadsheetml/2006/main">
  <c r="I32" i="4" l="1"/>
  <c r="F18" i="4" l="1"/>
  <c r="H26" i="4"/>
  <c r="J26" i="4"/>
  <c r="H27" i="4"/>
  <c r="J27" i="4"/>
  <c r="H28" i="4"/>
  <c r="J28" i="4"/>
  <c r="H29" i="4"/>
  <c r="J29" i="4"/>
  <c r="H30" i="4"/>
  <c r="J30" i="4"/>
  <c r="K26" i="4" l="1"/>
  <c r="J32" i="4"/>
</calcChain>
</file>

<file path=xl/sharedStrings.xml><?xml version="1.0" encoding="utf-8"?>
<sst xmlns="http://schemas.openxmlformats.org/spreadsheetml/2006/main" count="58" uniqueCount="53">
  <si>
    <t>N п/п</t>
  </si>
  <si>
    <t>Уникальный номер реестровой записи ведомственного перечня государственных услуг (работ)</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</si>
  <si>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</si>
  <si>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</si>
  <si>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</si>
  <si>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</si>
  <si>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</si>
  <si>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</si>
  <si>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</si>
  <si>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</si>
  <si>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</si>
  <si>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</si>
  <si>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</si>
  <si>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</si>
  <si>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</si>
  <si>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</si>
  <si>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</si>
  <si>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</si>
  <si>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</si>
  <si>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</si>
  <si>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</si>
  <si>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</si>
  <si>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Человек</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</si>
  <si>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</si>
  <si>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</si>
  <si>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</si>
  <si>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</si>
  <si>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</si>
  <si>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</si>
  <si>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22889000Р69000300002001</t>
  </si>
  <si>
    <r>
      <t xml:space="preserve">(6 месяцев, </t>
    </r>
    <r>
      <rPr>
        <b/>
        <u/>
        <sz val="11"/>
        <color indexed="8"/>
        <rFont val="Times New Roman"/>
        <family val="1"/>
        <charset val="204"/>
      </rPr>
      <t>9 месяцев,</t>
    </r>
    <r>
      <rPr>
        <b/>
        <u/>
        <sz val="12"/>
        <color indexed="8"/>
        <rFont val="Times New Roman"/>
        <family val="1"/>
        <charset val="204"/>
      </rPr>
      <t xml:space="preserve"> год</t>
    </r>
    <r>
      <rPr>
        <u/>
        <sz val="11"/>
        <color indexed="8"/>
        <rFont val="Times New Roman"/>
        <family val="1"/>
        <charset val="204"/>
      </rPr>
      <t>)</t>
    </r>
  </si>
  <si>
    <t xml:space="preserve"> </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</si>
  <si>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</si>
  <si>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</si>
  <si>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Государственная услуга 1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</si>
  <si>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наличии ребенка или детей (в том числе находящихся под опекой, попечительством), испытывающих трудности в социальной адаптации)</t>
  </si>
  <si>
    <t>Государственная услуга 2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</si>
  <si>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отсутствии возможности обеспечения ухода (в том числе временного) за инвалидом, ребенком, детьми, а также отсутствие попечения над ними)</t>
  </si>
  <si>
    <t>Государственная услуга 3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</si>
  <si>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</si>
  <si>
    <t>Государственная услуга 4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</si>
  <si>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отсутствии работы и средств к существованию)</t>
  </si>
  <si>
    <t>Государственная услуга 5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</si>
  <si>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t>Численность граждан, получивших социальные услуги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</si>
  <si>
    <t>Государтвенная работа 1                                                              Социальное сопровождение граждан нуждающихся в социальном обслуживании ( 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t>
  </si>
  <si>
    <t>Министр семейной и демографической  политики Тверской области                                                                                                        _______________А.Н.Буданцева
___________2023 г.</t>
  </si>
  <si>
    <r>
      <t xml:space="preserve">за отчетный период с </t>
    </r>
    <r>
      <rPr>
        <b/>
        <u/>
        <sz val="16"/>
        <color indexed="56"/>
        <rFont val="Times New Roman"/>
        <family val="1"/>
        <charset val="204"/>
      </rPr>
      <t>01.01.2023</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30.06.2023</t>
    </r>
  </si>
  <si>
    <t>_____________Белёнышева О.Г.
         __________. 2023 г.</t>
  </si>
  <si>
    <t>870000О.99.0.АЭ24АА02000</t>
  </si>
  <si>
    <t>870000О.99.0.АЭ24АА05000</t>
  </si>
  <si>
    <t>870000О.99.0.АЭ24АА06000</t>
  </si>
  <si>
    <t>870000О.99.0.АЭ24АА07000</t>
  </si>
  <si>
    <t>870000О.99.0.АЭ24АА08000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</si>
</sst>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4" x14ac:knownFonts="1">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u/>
      <sz val="11"/>
      <color indexed="8"/>
      <name val="Times New Roman"/>
      <family val="1"/>
      <charset val="204"/>
    </font>
    <font>
      <b/>
      <u/>
      <sz val="12"/>
      <color indexed="8"/>
      <name val="Times New Roman"/>
      <family val="1"/>
      <charset val="204"/>
    </font>
    <font>
      <sz val="11"/>
      <color theme="1"/>
      <name val="Calibri"/>
      <family val="2"/>
      <charset val="204"/>
      <scheme val="minor"/>
    </font>
    <font>
      <sz val="10"/>
      <color rgb="FF000000"/>
      <name val="Arial"/>
      <family val="2"/>
    </font>
    <font>
      <sz val="11"/>
      <color theme="1"/>
      <name val="Times New Roman"/>
      <family val="1"/>
      <charset val="204"/>
    </font>
    <font>
      <sz val="14"/>
      <color theme="1"/>
      <name val="Calibri"/>
      <family val="2"/>
      <charset val="204"/>
      <scheme val="minor"/>
    </font>
    <font>
      <sz val="12"/>
      <name val="Times New Roman"/>
      <family val="1"/>
      <charset val="204"/>
    </font>
    <font>
      <sz val="11"/>
      <color rgb="FF000000"/>
      <name val="Times New Roman"/>
      <family val="1"/>
      <charset val="204"/>
    </font>
    <font>
      <sz val="10"/>
      <color rgb="FF000000"/>
      <name val="Arial"/>
      <family val="2"/>
      <charset val="204"/>
    </font>
    <font>
      <sz val="10"/>
      <name val="Times New Roman"/>
      <family val="1"/>
      <charset val="204"/>
    </font>
  </fonts>
  <fills count="5">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s>
  <cellStyleXfs count="5">
    <xf numFmtId="0" fontId="0" fillId="0" borderId="0"/>
    <xf numFmtId="4" fontId="17" fillId="0" borderId="22">
      <alignment horizontal="right" vertical="top" shrinkToFit="1"/>
    </xf>
    <xf numFmtId="4" fontId="17" fillId="2" borderId="22">
      <alignment horizontal="right" vertical="top" shrinkToFit="1"/>
    </xf>
    <xf numFmtId="4" fontId="17" fillId="3" borderId="23">
      <alignment horizontal="right" vertical="top" shrinkToFit="1"/>
    </xf>
    <xf numFmtId="9" fontId="6" fillId="0" borderId="0" applyFont="0" applyFill="0" applyBorder="0" applyAlignment="0" applyProtection="0"/>
  </cellStyleXfs>
  <cellXfs count="89">
    <xf numFmtId="0" fontId="0" fillId="0" borderId="0" xfId="0"/>
    <xf numFmtId="0" fontId="7" fillId="0" borderId="1" xfId="0" applyFont="1" applyBorder="1" applyAlignment="1">
      <alignment horizontal="center" vertical="center" wrapText="1"/>
    </xf>
    <xf numFmtId="0" fontId="0" fillId="0" borderId="0" xfId="0" applyFont="1"/>
    <xf numFmtId="0" fontId="0" fillId="0" borderId="0" xfId="0" applyBorder="1"/>
    <xf numFmtId="0" fontId="7" fillId="4" borderId="1" xfId="0" applyFont="1" applyFill="1" applyBorder="1" applyAlignment="1">
      <alignment horizontal="center" vertical="center" wrapText="1"/>
    </xf>
    <xf numFmtId="0" fontId="0" fillId="4" borderId="0" xfId="0" applyFill="1"/>
    <xf numFmtId="4" fontId="13" fillId="4" borderId="1" xfId="0" applyNumberFormat="1" applyFont="1" applyFill="1" applyBorder="1" applyAlignment="1">
      <alignment horizontal="center" vertical="center" wrapText="1"/>
    </xf>
    <xf numFmtId="9" fontId="16"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9" fillId="0" borderId="1" xfId="0" applyFont="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0" xfId="0" applyBorder="1"/>
    <xf numFmtId="4" fontId="1" fillId="4" borderId="0" xfId="0" applyNumberFormat="1" applyFont="1" applyFill="1" applyBorder="1" applyAlignment="1">
      <alignment horizontal="center" vertical="center" wrapText="1"/>
    </xf>
    <xf numFmtId="0" fontId="0" fillId="0" borderId="2" xfId="0" applyBorder="1"/>
    <xf numFmtId="4" fontId="1" fillId="4" borderId="12" xfId="0" applyNumberFormat="1" applyFont="1" applyFill="1" applyBorder="1" applyAlignment="1">
      <alignment horizontal="center" vertical="center" wrapText="1"/>
    </xf>
    <xf numFmtId="4" fontId="1" fillId="4" borderId="13" xfId="0" applyNumberFormat="1" applyFont="1" applyFill="1" applyBorder="1" applyAlignment="1">
      <alignment horizontal="center" vertical="center" wrapText="1"/>
    </xf>
    <xf numFmtId="49" fontId="5" fillId="4" borderId="14" xfId="0" quotePrefix="1" applyNumberFormat="1" applyFont="1" applyFill="1" applyBorder="1" applyAlignment="1">
      <alignment vertical="top" wrapText="1"/>
    </xf>
    <xf numFmtId="4" fontId="18" fillId="0" borderId="1" xfId="0" applyNumberFormat="1" applyFont="1" applyBorder="1" applyAlignment="1">
      <alignment horizontal="center" vertical="center" wrapText="1"/>
    </xf>
    <xf numFmtId="0" fontId="7" fillId="4" borderId="1" xfId="0" applyFont="1" applyFill="1" applyBorder="1" applyAlignment="1">
      <alignment horizontal="center" vertical="center" wrapText="1"/>
    </xf>
    <xf numFmtId="2" fontId="5" fillId="4" borderId="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2" fontId="5" fillId="4" borderId="13" xfId="0" applyNumberFormat="1" applyFont="1" applyFill="1" applyBorder="1" applyAlignment="1">
      <alignment horizontal="center" vertical="center" wrapText="1"/>
    </xf>
    <xf numFmtId="4" fontId="7" fillId="4" borderId="11" xfId="0" applyNumberFormat="1" applyFont="1" applyFill="1" applyBorder="1" applyAlignment="1">
      <alignment horizontal="center" vertical="center" wrapText="1"/>
    </xf>
    <xf numFmtId="2" fontId="11" fillId="4" borderId="13" xfId="0" applyNumberFormat="1" applyFont="1" applyFill="1" applyBorder="1" applyAlignment="1">
      <alignment vertical="center" wrapText="1"/>
    </xf>
    <xf numFmtId="2" fontId="5" fillId="4" borderId="0" xfId="0" applyNumberFormat="1" applyFont="1" applyFill="1" applyBorder="1" applyAlignment="1">
      <alignment horizontal="center" vertical="center" wrapText="1"/>
    </xf>
    <xf numFmtId="4" fontId="7" fillId="4" borderId="0" xfId="0" applyNumberFormat="1" applyFont="1" applyFill="1" applyBorder="1" applyAlignment="1">
      <alignment horizontal="center" vertical="center" wrapText="1"/>
    </xf>
    <xf numFmtId="2" fontId="11" fillId="4" borderId="0" xfId="0" applyNumberFormat="1" applyFont="1" applyFill="1" applyBorder="1" applyAlignment="1">
      <alignment vertical="center" wrapText="1"/>
    </xf>
    <xf numFmtId="0" fontId="0" fillId="4" borderId="0" xfId="0" applyFill="1" applyAlignment="1">
      <alignment horizontal="center" vertical="center"/>
    </xf>
    <xf numFmtId="4" fontId="0" fillId="4" borderId="0" xfId="0" applyNumberFormat="1" applyFont="1" applyFill="1" applyBorder="1" applyAlignment="1">
      <alignment horizontal="center" vertical="center" wrapText="1"/>
    </xf>
    <xf numFmtId="4" fontId="18" fillId="4" borderId="8" xfId="0" applyNumberFormat="1" applyFont="1" applyFill="1" applyBorder="1" applyAlignment="1">
      <alignment horizontal="center" vertical="center" wrapText="1"/>
    </xf>
    <xf numFmtId="4" fontId="18" fillId="4" borderId="1" xfId="0" applyNumberFormat="1" applyFont="1" applyFill="1" applyBorder="1" applyAlignment="1">
      <alignment horizontal="center" vertical="center" wrapText="1"/>
    </xf>
    <xf numFmtId="4" fontId="18" fillId="4" borderId="16" xfId="0" applyNumberFormat="1" applyFont="1" applyFill="1" applyBorder="1" applyAlignment="1">
      <alignment horizontal="center" vertical="center"/>
    </xf>
    <xf numFmtId="4" fontId="18" fillId="4" borderId="0" xfId="0" applyNumberFormat="1" applyFont="1" applyFill="1" applyBorder="1" applyAlignment="1">
      <alignment horizontal="center" vertical="center"/>
    </xf>
    <xf numFmtId="0" fontId="12" fillId="4" borderId="0" xfId="0" applyFont="1" applyFill="1" applyBorder="1" applyAlignment="1">
      <alignment horizontal="center" vertical="center" wrapText="1"/>
    </xf>
    <xf numFmtId="0" fontId="19" fillId="4" borderId="0" xfId="0" applyFont="1" applyFill="1" applyBorder="1"/>
    <xf numFmtId="0" fontId="0" fillId="4" borderId="0" xfId="0" applyFill="1" applyAlignment="1">
      <alignment wrapText="1"/>
    </xf>
    <xf numFmtId="0" fontId="0" fillId="4" borderId="0" xfId="0" applyFill="1" applyAlignment="1">
      <alignment horizontal="left" wrapText="1"/>
    </xf>
    <xf numFmtId="0" fontId="1" fillId="4" borderId="0" xfId="0" applyFont="1" applyFill="1" applyAlignment="1">
      <alignment horizontal="right" wrapText="1"/>
    </xf>
    <xf numFmtId="164" fontId="5" fillId="4" borderId="15" xfId="0" applyNumberFormat="1" applyFont="1" applyFill="1" applyBorder="1" applyAlignment="1">
      <alignment horizontal="center" vertical="top"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4" borderId="0" xfId="0" applyFont="1" applyFill="1" applyAlignment="1">
      <alignment horizontal="center" wrapText="1"/>
    </xf>
    <xf numFmtId="3" fontId="18" fillId="4" borderId="16" xfId="0" applyNumberFormat="1" applyFont="1" applyFill="1" applyBorder="1" applyAlignment="1">
      <alignment horizontal="center" vertical="center"/>
    </xf>
    <xf numFmtId="3" fontId="1" fillId="4" borderId="1" xfId="0" applyNumberFormat="1" applyFont="1" applyFill="1" applyBorder="1" applyAlignment="1">
      <alignment horizontal="center" vertical="center" wrapText="1"/>
    </xf>
    <xf numFmtId="4" fontId="21" fillId="4" borderId="22" xfId="1" applyFont="1" applyFill="1" applyAlignment="1" applyProtection="1">
      <alignment horizontal="center" vertical="center" shrinkToFit="1"/>
    </xf>
    <xf numFmtId="4" fontId="1" fillId="4" borderId="1" xfId="0" applyNumberFormat="1" applyFont="1" applyFill="1" applyBorder="1" applyAlignment="1">
      <alignment horizontal="center" vertical="center" wrapText="1"/>
    </xf>
    <xf numFmtId="0" fontId="0" fillId="4" borderId="0" xfId="0" applyFont="1" applyFill="1" applyAlignment="1">
      <alignment horizontal="center" vertical="center"/>
    </xf>
    <xf numFmtId="0" fontId="0" fillId="4" borderId="0" xfId="0" applyFont="1" applyFill="1" applyBorder="1"/>
    <xf numFmtId="4" fontId="22" fillId="4" borderId="0" xfId="1" applyFont="1" applyFill="1" applyBorder="1" applyProtection="1">
      <alignment horizontal="right" vertical="top" shrinkToFit="1"/>
    </xf>
    <xf numFmtId="4" fontId="22" fillId="4" borderId="0" xfId="2" applyFont="1" applyFill="1" applyBorder="1" applyProtection="1">
      <alignment horizontal="right" vertical="top" shrinkToFit="1"/>
    </xf>
    <xf numFmtId="0" fontId="0" fillId="4" borderId="0" xfId="0" applyFont="1" applyFill="1"/>
    <xf numFmtId="3" fontId="21" fillId="4" borderId="22" xfId="0" applyNumberFormat="1" applyFont="1" applyFill="1" applyBorder="1" applyAlignment="1">
      <alignment horizontal="center" vertical="center" wrapText="1"/>
    </xf>
    <xf numFmtId="0" fontId="5" fillId="4" borderId="8" xfId="0" applyFont="1" applyFill="1" applyBorder="1" applyAlignment="1">
      <alignment horizontal="center" vertical="center" wrapText="1"/>
    </xf>
    <xf numFmtId="3" fontId="21" fillId="4" borderId="24" xfId="0" applyNumberFormat="1" applyFont="1" applyFill="1" applyBorder="1" applyAlignment="1">
      <alignment horizontal="center" vertical="center" wrapText="1"/>
    </xf>
    <xf numFmtId="49" fontId="5" fillId="4" borderId="0" xfId="0" applyNumberFormat="1" applyFont="1" applyFill="1" applyBorder="1" applyAlignment="1">
      <alignment horizontal="center" vertical="top" wrapText="1"/>
    </xf>
    <xf numFmtId="0" fontId="0" fillId="4" borderId="0" xfId="0" applyFont="1" applyFill="1" applyBorder="1" applyAlignment="1">
      <alignment horizontal="center" vertical="center"/>
    </xf>
    <xf numFmtId="0" fontId="5" fillId="0" borderId="1" xfId="0" applyFont="1" applyFill="1" applyBorder="1" applyAlignment="1">
      <alignment horizontal="center" vertical="center" wrapText="1"/>
    </xf>
    <xf numFmtId="4" fontId="21" fillId="0" borderId="23" xfId="3" applyFont="1" applyFill="1" applyAlignment="1" applyProtection="1">
      <alignment horizontal="center" vertical="center" shrinkToFit="1"/>
    </xf>
    <xf numFmtId="2" fontId="23" fillId="4" borderId="1" xfId="0" applyNumberFormat="1" applyFont="1" applyFill="1" applyBorder="1" applyAlignment="1" applyProtection="1">
      <alignment vertical="top" wrapText="1"/>
      <protection hidden="1"/>
    </xf>
    <xf numFmtId="0" fontId="1"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49" fontId="5" fillId="4" borderId="17" xfId="0" applyNumberFormat="1" applyFont="1" applyFill="1" applyBorder="1" applyAlignment="1">
      <alignment horizontal="center" vertical="top" wrapText="1"/>
    </xf>
    <xf numFmtId="49" fontId="5" fillId="4" borderId="18" xfId="0" applyNumberFormat="1" applyFont="1" applyFill="1" applyBorder="1" applyAlignment="1">
      <alignment horizontal="center" vertical="top" wrapText="1"/>
    </xf>
    <xf numFmtId="49" fontId="5" fillId="4" borderId="19" xfId="0" applyNumberFormat="1" applyFont="1" applyFill="1" applyBorder="1" applyAlignment="1">
      <alignment horizontal="center" vertical="top" wrapText="1"/>
    </xf>
    <xf numFmtId="2" fontId="20" fillId="4" borderId="20" xfId="0" applyNumberFormat="1" applyFont="1" applyFill="1" applyBorder="1" applyAlignment="1">
      <alignment horizontal="center" vertical="center" wrapText="1"/>
    </xf>
    <xf numFmtId="2" fontId="20" fillId="4" borderId="21"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2" fillId="4" borderId="0" xfId="0" applyFont="1" applyFill="1" applyAlignment="1">
      <alignment horizontal="center" wrapText="1"/>
    </xf>
    <xf numFmtId="0" fontId="1" fillId="4" borderId="0" xfId="0" applyFont="1" applyFill="1" applyAlignment="1">
      <alignment horizontal="center" vertical="top" wrapText="1"/>
    </xf>
    <xf numFmtId="0" fontId="1" fillId="4" borderId="0" xfId="0" applyFont="1" applyFill="1" applyAlignment="1">
      <alignment horizontal="left" vertical="top" wrapText="1"/>
    </xf>
    <xf numFmtId="0" fontId="8" fillId="4" borderId="0" xfId="0" applyFont="1" applyFill="1" applyAlignment="1">
      <alignment horizontal="center" vertical="center"/>
    </xf>
    <xf numFmtId="0" fontId="7" fillId="4" borderId="0" xfId="0" applyFont="1" applyFill="1" applyBorder="1" applyAlignment="1">
      <alignment horizontal="center" vertical="center"/>
    </xf>
    <xf numFmtId="0" fontId="10" fillId="4" borderId="0" xfId="0" applyFont="1" applyFill="1" applyBorder="1" applyAlignment="1">
      <alignment horizontal="center" vertical="center"/>
    </xf>
    <xf numFmtId="0" fontId="7" fillId="4" borderId="0" xfId="0" applyFont="1" applyFill="1" applyAlignment="1">
      <alignment horizontal="center" vertical="center"/>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xf numFmtId="0" fontId="1" fillId="4" borderId="0" xfId="0" applyFont="1" applyFill="1" applyAlignment="1">
      <alignment horizontal="center" vertical="center"/>
    </xf>
  </cellXfs>
  <cellStyles count="5">
    <cellStyle name="xl39" xfId="1" xr:uid="{00000000-0005-0000-0000-000000000000}"/>
    <cellStyle name="xl40" xfId="2" xr:uid="{00000000-0005-0000-0000-000001000000}"/>
    <cellStyle name="xl42" xfId="3" xr:uid="{00000000-0005-0000-0000-000002000000}"/>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460" name="AutoShape 182">
          <a:extLst>
            <a:ext uri="{FF2B5EF4-FFF2-40B4-BE49-F238E27FC236}">
              <a16:creationId xmlns:a16="http://schemas.microsoft.com/office/drawing/2014/main" id="{00000000-0008-0000-0000-0000241D0000}"/>
            </a:ext>
          </a:extLst>
        </xdr:cNvPr>
        <xdr:cNvSpPr>
          <a:spLocks noChangeAspect="1" noChangeArrowheads="1"/>
        </xdr:cNvSpPr>
      </xdr:nvSpPr>
      <xdr:spPr bwMode="auto">
        <a:xfrm>
          <a:off x="21793200" y="10325100"/>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461" name="Рисунок 1">
          <a:extLst>
            <a:ext uri="{FF2B5EF4-FFF2-40B4-BE49-F238E27FC236}">
              <a16:creationId xmlns:a16="http://schemas.microsoft.com/office/drawing/2014/main" id="{00000000-0008-0000-0000-0000251D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755100" y="10296525"/>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462" name="Рисунок 13" descr="base_23988_65412_59">
          <a:extLst>
            <a:ext uri="{FF2B5EF4-FFF2-40B4-BE49-F238E27FC236}">
              <a16:creationId xmlns:a16="http://schemas.microsoft.com/office/drawing/2014/main" id="{00000000-0008-0000-0000-0000261D0000}"/>
            </a:ext>
          </a:extLst>
        </xdr:cNvPr>
        <xdr:cNvPicPr>
          <a:picLocks noChangeArrowheads="1"/>
        </xdr:cNvPicPr>
      </xdr:nvPicPr>
      <xdr:blipFill>
        <a:blip xmlns:r="http://schemas.openxmlformats.org/officeDocument/2006/relationships" r:embed="rId2"/>
        <a:srcRect/>
        <a:stretch>
          <a:fillRect/>
        </a:stretch>
      </xdr:blipFill>
      <xdr:spPr bwMode="auto">
        <a:xfrm>
          <a:off x="23441025" y="10982325"/>
          <a:ext cx="173355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view="pageBreakPreview" topLeftCell="A29" zoomScale="87" zoomScaleNormal="87" zoomScaleSheetLayoutView="87" workbookViewId="0">
      <selection activeCell="B30" sqref="B30"/>
    </sheetView>
  </sheetViews>
  <sheetFormatPr defaultRowHeight="15" x14ac:dyDescent="0.25"/>
  <cols>
    <col min="1" max="1" width="7.85546875" customWidth="1"/>
    <col min="2" max="2" width="39.42578125" style="5" customWidth="1"/>
    <col min="3" max="3" width="59.7109375" customWidth="1"/>
    <col min="4" max="4" width="53.7109375" customWidth="1"/>
    <col min="5" max="5" width="40.7109375" customWidth="1"/>
    <col min="6" max="6" width="30.85546875" style="5" customWidth="1"/>
    <col min="7" max="7" width="37" style="5" customWidth="1"/>
    <col min="8" max="8" width="25.28515625" style="5" customWidth="1"/>
    <col min="9" max="9" width="28.7109375" style="33" customWidth="1"/>
    <col min="10" max="10" width="27" style="5" customWidth="1"/>
    <col min="11" max="11" width="27.28515625" style="5" customWidth="1"/>
    <col min="12" max="12" width="26.28515625" customWidth="1"/>
  </cols>
  <sheetData>
    <row r="1" spans="1:9" s="5" customFormat="1" ht="27.75" customHeight="1" x14ac:dyDescent="0.25">
      <c r="A1" s="78" t="s">
        <v>19</v>
      </c>
      <c r="B1" s="78"/>
      <c r="C1" s="41"/>
      <c r="G1" s="49" t="s">
        <v>18</v>
      </c>
      <c r="I1" s="33"/>
    </row>
    <row r="2" spans="1:9" s="5" customFormat="1" ht="45" customHeight="1" x14ac:dyDescent="0.25">
      <c r="A2" s="79" t="s">
        <v>45</v>
      </c>
      <c r="B2" s="79"/>
      <c r="C2" s="42"/>
      <c r="G2" s="80" t="s">
        <v>32</v>
      </c>
      <c r="I2" s="33"/>
    </row>
    <row r="3" spans="1:9" s="5" customFormat="1" ht="52.5" customHeight="1" x14ac:dyDescent="0.25">
      <c r="A3" s="79"/>
      <c r="B3" s="79"/>
      <c r="C3" s="42"/>
      <c r="G3" s="80"/>
      <c r="I3" s="33"/>
    </row>
    <row r="4" spans="1:9" s="5" customFormat="1" ht="45" x14ac:dyDescent="0.25">
      <c r="A4" s="79"/>
      <c r="B4" s="79"/>
      <c r="C4" s="42"/>
      <c r="G4" s="43" t="s">
        <v>47</v>
      </c>
      <c r="I4" s="33"/>
    </row>
    <row r="5" spans="1:9" s="5" customFormat="1" ht="15.75" x14ac:dyDescent="0.25">
      <c r="A5" s="81" t="s">
        <v>5</v>
      </c>
      <c r="B5" s="81"/>
      <c r="C5" s="81"/>
      <c r="D5" s="81"/>
      <c r="E5" s="81"/>
      <c r="F5" s="81"/>
      <c r="G5" s="81"/>
      <c r="I5" s="33"/>
    </row>
    <row r="6" spans="1:9" s="5" customFormat="1" x14ac:dyDescent="0.25">
      <c r="A6" s="82" t="s">
        <v>20</v>
      </c>
      <c r="B6" s="82"/>
      <c r="C6" s="82"/>
      <c r="D6" s="82"/>
      <c r="E6" s="82"/>
      <c r="F6" s="82"/>
      <c r="G6" s="82"/>
      <c r="I6" s="33"/>
    </row>
    <row r="7" spans="1:9" s="5" customFormat="1" x14ac:dyDescent="0.25">
      <c r="A7" s="83" t="s">
        <v>33</v>
      </c>
      <c r="B7" s="83"/>
      <c r="C7" s="83"/>
      <c r="D7" s="83"/>
      <c r="E7" s="83"/>
      <c r="F7" s="83"/>
      <c r="G7" s="83"/>
      <c r="I7" s="33"/>
    </row>
    <row r="8" spans="1:9" s="5" customFormat="1" x14ac:dyDescent="0.25">
      <c r="A8" s="84" t="s">
        <v>3</v>
      </c>
      <c r="B8" s="84"/>
      <c r="C8" s="84"/>
      <c r="D8" s="84"/>
      <c r="E8" s="84"/>
      <c r="F8" s="84"/>
      <c r="G8" s="84"/>
      <c r="I8" s="33"/>
    </row>
    <row r="9" spans="1:9" x14ac:dyDescent="0.25">
      <c r="A9" s="85"/>
      <c r="B9" s="85"/>
      <c r="C9" s="85"/>
      <c r="D9" s="85"/>
      <c r="E9" s="85"/>
      <c r="F9" s="85"/>
      <c r="G9" s="85"/>
    </row>
    <row r="10" spans="1:9" ht="20.25" x14ac:dyDescent="0.25">
      <c r="A10" s="86" t="s">
        <v>46</v>
      </c>
      <c r="B10" s="85"/>
      <c r="C10" s="85"/>
      <c r="D10" s="85"/>
      <c r="E10" s="85"/>
      <c r="F10" s="85"/>
      <c r="G10" s="85"/>
    </row>
    <row r="11" spans="1:9" ht="15.75" x14ac:dyDescent="0.25">
      <c r="A11" s="87" t="s">
        <v>30</v>
      </c>
      <c r="B11" s="87"/>
      <c r="C11" s="87"/>
      <c r="D11" s="87"/>
      <c r="E11" s="87"/>
      <c r="F11" s="87"/>
      <c r="G11" s="87"/>
    </row>
    <row r="12" spans="1:9" ht="11.25" customHeight="1" x14ac:dyDescent="0.25">
      <c r="A12" s="85"/>
      <c r="B12" s="85"/>
      <c r="C12" s="85"/>
      <c r="D12" s="85"/>
      <c r="E12" s="85"/>
      <c r="F12" s="85"/>
      <c r="G12" s="85"/>
    </row>
    <row r="13" spans="1:9" x14ac:dyDescent="0.25">
      <c r="A13" s="85" t="s">
        <v>6</v>
      </c>
      <c r="B13" s="85"/>
      <c r="C13" s="85"/>
      <c r="D13" s="85"/>
      <c r="E13" s="85"/>
      <c r="F13" s="85"/>
      <c r="G13" s="85"/>
    </row>
    <row r="14" spans="1:9" x14ac:dyDescent="0.25">
      <c r="A14" s="85" t="s">
        <v>2</v>
      </c>
      <c r="B14" s="85"/>
      <c r="C14" s="85"/>
      <c r="D14" s="85"/>
      <c r="E14" s="85"/>
      <c r="F14" s="85"/>
      <c r="G14" s="85"/>
    </row>
    <row r="15" spans="1:9" ht="18.75" customHeight="1" x14ac:dyDescent="0.25">
      <c r="A15" s="5"/>
      <c r="C15" s="5"/>
      <c r="D15" s="5"/>
      <c r="E15" s="5"/>
    </row>
    <row r="16" spans="1:9" ht="198" customHeight="1" x14ac:dyDescent="0.25">
      <c r="A16" s="4" t="s">
        <v>0</v>
      </c>
      <c r="B16" s="46" t="s">
        <v>14</v>
      </c>
      <c r="C16" s="4" t="s">
        <v>15</v>
      </c>
      <c r="D16" s="4" t="s">
        <v>16</v>
      </c>
      <c r="E16" s="4" t="s">
        <v>17</v>
      </c>
      <c r="F16" s="23" t="s">
        <v>11</v>
      </c>
      <c r="G16" s="10" t="s">
        <v>4</v>
      </c>
    </row>
    <row r="17" spans="1:12" ht="30" x14ac:dyDescent="0.25">
      <c r="A17" s="4">
        <v>1</v>
      </c>
      <c r="B17" s="46">
        <v>2</v>
      </c>
      <c r="C17" s="4">
        <v>3</v>
      </c>
      <c r="D17" s="4">
        <v>4</v>
      </c>
      <c r="E17" s="4">
        <v>5</v>
      </c>
      <c r="F17" s="23" t="s">
        <v>13</v>
      </c>
      <c r="G17" s="46">
        <v>7</v>
      </c>
    </row>
    <row r="18" spans="1:12" s="5" customFormat="1" ht="59.25" customHeight="1" thickBot="1" x14ac:dyDescent="0.3">
      <c r="A18" s="51">
        <v>1</v>
      </c>
      <c r="B18" s="65">
        <v>6573789.4199999999</v>
      </c>
      <c r="C18" s="52">
        <v>0</v>
      </c>
      <c r="D18" s="52">
        <v>0</v>
      </c>
      <c r="E18" s="65">
        <v>5888095.2599999998</v>
      </c>
      <c r="F18" s="53">
        <f>E18/(B18+C18+D18)</f>
        <v>0.89569270991342465</v>
      </c>
      <c r="G18" s="6"/>
      <c r="H18" s="7"/>
      <c r="I18" s="54"/>
    </row>
    <row r="19" spans="1:12" ht="29.25" customHeight="1" x14ac:dyDescent="0.25">
      <c r="A19" s="55"/>
      <c r="B19" s="56"/>
      <c r="C19" s="55"/>
      <c r="D19" s="56"/>
      <c r="E19" s="57"/>
      <c r="F19" s="55"/>
      <c r="G19" s="55"/>
      <c r="H19" s="58"/>
      <c r="I19" s="54"/>
    </row>
    <row r="20" spans="1:12" x14ac:dyDescent="0.25">
      <c r="A20" s="88" t="s">
        <v>7</v>
      </c>
      <c r="B20" s="88"/>
      <c r="C20" s="88"/>
      <c r="D20" s="88"/>
      <c r="E20" s="88"/>
      <c r="F20" s="88"/>
      <c r="G20" s="88"/>
      <c r="H20" s="58"/>
      <c r="I20" s="54"/>
    </row>
    <row r="21" spans="1:12" x14ac:dyDescent="0.25">
      <c r="A21" s="88" t="s">
        <v>8</v>
      </c>
      <c r="B21" s="88"/>
      <c r="C21" s="88"/>
      <c r="D21" s="88"/>
      <c r="E21" s="88"/>
      <c r="F21" s="88"/>
      <c r="G21" s="88"/>
      <c r="H21" s="58"/>
      <c r="I21" s="54"/>
    </row>
    <row r="22" spans="1:12" ht="15" customHeight="1" x14ac:dyDescent="0.25">
      <c r="A22" s="58"/>
      <c r="B22" s="58"/>
      <c r="C22" s="58"/>
      <c r="D22" s="58"/>
      <c r="E22" s="58"/>
      <c r="F22" s="58"/>
      <c r="G22" s="58"/>
      <c r="H22" s="58"/>
      <c r="I22" s="34"/>
    </row>
    <row r="23" spans="1:12" ht="114.75" customHeight="1" x14ac:dyDescent="0.25">
      <c r="A23" s="69" t="s">
        <v>0</v>
      </c>
      <c r="B23" s="69" t="s">
        <v>1</v>
      </c>
      <c r="C23" s="69" t="s">
        <v>23</v>
      </c>
      <c r="D23" s="69" t="s">
        <v>24</v>
      </c>
      <c r="E23" s="69" t="s">
        <v>25</v>
      </c>
      <c r="F23" s="69" t="s">
        <v>9</v>
      </c>
      <c r="G23" s="69" t="s">
        <v>10</v>
      </c>
      <c r="H23" s="76" t="s">
        <v>26</v>
      </c>
      <c r="I23" s="69" t="s">
        <v>27</v>
      </c>
      <c r="J23" s="69" t="s">
        <v>21</v>
      </c>
      <c r="K23" s="69" t="s">
        <v>12</v>
      </c>
      <c r="L23" s="67" t="s">
        <v>28</v>
      </c>
    </row>
    <row r="24" spans="1:12" ht="30.75" customHeight="1" x14ac:dyDescent="0.25">
      <c r="A24" s="69"/>
      <c r="B24" s="69"/>
      <c r="C24" s="69"/>
      <c r="D24" s="69"/>
      <c r="E24" s="69"/>
      <c r="F24" s="69"/>
      <c r="G24" s="69"/>
      <c r="H24" s="77"/>
      <c r="I24" s="69"/>
      <c r="J24" s="70"/>
      <c r="K24" s="70"/>
      <c r="L24" s="68"/>
    </row>
    <row r="25" spans="1:12" ht="15.75" thickBot="1" x14ac:dyDescent="0.3">
      <c r="A25" s="45">
        <v>1</v>
      </c>
      <c r="B25" s="48">
        <v>2</v>
      </c>
      <c r="C25" s="48">
        <v>3</v>
      </c>
      <c r="D25" s="48">
        <v>4</v>
      </c>
      <c r="E25" s="48">
        <v>5</v>
      </c>
      <c r="F25" s="48">
        <v>6</v>
      </c>
      <c r="G25" s="48">
        <v>7</v>
      </c>
      <c r="H25" s="48">
        <v>8</v>
      </c>
      <c r="I25" s="48">
        <v>9</v>
      </c>
      <c r="J25" s="10">
        <v>10</v>
      </c>
      <c r="K25" s="23">
        <v>11</v>
      </c>
      <c r="L25" s="1">
        <v>12</v>
      </c>
    </row>
    <row r="26" spans="1:12" s="2" customFormat="1" ht="137.25" customHeight="1" thickBot="1" x14ac:dyDescent="0.3">
      <c r="A26" s="47">
        <v>1</v>
      </c>
      <c r="B26" s="66" t="s">
        <v>48</v>
      </c>
      <c r="C26" s="13" t="s">
        <v>34</v>
      </c>
      <c r="D26" s="11" t="s">
        <v>35</v>
      </c>
      <c r="E26" s="19" t="s">
        <v>22</v>
      </c>
      <c r="F26" s="59">
        <v>10</v>
      </c>
      <c r="G26" s="60">
        <v>3</v>
      </c>
      <c r="H26" s="24">
        <f t="shared" ref="H26:H30" si="0">G26/F26</f>
        <v>0.3</v>
      </c>
      <c r="I26" s="35">
        <v>2505179.6</v>
      </c>
      <c r="J26" s="25">
        <f t="shared" ref="J26:J30" si="1">I26/SUM($I$26:$I$31)</f>
        <v>0.20833333333333334</v>
      </c>
      <c r="K26" s="74">
        <f>(H26*J26+H27*J27+H28*J28+H29*J29+H30*J30+H31*J31)</f>
        <v>0.375</v>
      </c>
      <c r="L26" s="14"/>
    </row>
    <row r="27" spans="1:12" s="2" customFormat="1" ht="114.75" customHeight="1" thickBot="1" x14ac:dyDescent="0.3">
      <c r="A27" s="47">
        <v>2</v>
      </c>
      <c r="B27" s="66" t="s">
        <v>49</v>
      </c>
      <c r="C27" s="13" t="s">
        <v>36</v>
      </c>
      <c r="D27" s="12" t="s">
        <v>37</v>
      </c>
      <c r="E27" s="15" t="s">
        <v>22</v>
      </c>
      <c r="F27" s="59">
        <v>10</v>
      </c>
      <c r="G27" s="9">
        <v>2</v>
      </c>
      <c r="H27" s="26">
        <f t="shared" si="0"/>
        <v>0.2</v>
      </c>
      <c r="I27" s="35">
        <v>2505179.6</v>
      </c>
      <c r="J27" s="25">
        <f t="shared" si="1"/>
        <v>0.20833333333333334</v>
      </c>
      <c r="K27" s="75"/>
      <c r="L27" s="14"/>
    </row>
    <row r="28" spans="1:12" s="2" customFormat="1" ht="120.75" thickBot="1" x14ac:dyDescent="0.3">
      <c r="A28" s="47">
        <v>3</v>
      </c>
      <c r="B28" s="66" t="s">
        <v>50</v>
      </c>
      <c r="C28" s="13" t="s">
        <v>38</v>
      </c>
      <c r="D28" s="12" t="s">
        <v>39</v>
      </c>
      <c r="E28" s="15" t="s">
        <v>22</v>
      </c>
      <c r="F28" s="59">
        <v>6</v>
      </c>
      <c r="G28" s="9">
        <v>3</v>
      </c>
      <c r="H28" s="26">
        <f t="shared" si="0"/>
        <v>0.5</v>
      </c>
      <c r="I28" s="36">
        <v>1503107.76</v>
      </c>
      <c r="J28" s="25">
        <f t="shared" si="1"/>
        <v>0.125</v>
      </c>
      <c r="K28" s="75"/>
      <c r="L28" s="14"/>
    </row>
    <row r="29" spans="1:12" s="2" customFormat="1" ht="120.75" thickBot="1" x14ac:dyDescent="0.3">
      <c r="A29" s="47">
        <v>4</v>
      </c>
      <c r="B29" s="66" t="s">
        <v>51</v>
      </c>
      <c r="C29" s="13" t="s">
        <v>40</v>
      </c>
      <c r="D29" s="12" t="s">
        <v>41</v>
      </c>
      <c r="E29" s="15" t="s">
        <v>22</v>
      </c>
      <c r="F29" s="59">
        <v>10</v>
      </c>
      <c r="G29" s="9">
        <v>3</v>
      </c>
      <c r="H29" s="26">
        <f t="shared" si="0"/>
        <v>0.3</v>
      </c>
      <c r="I29" s="35">
        <v>2505179.6</v>
      </c>
      <c r="J29" s="25">
        <f t="shared" si="1"/>
        <v>0.20833333333333334</v>
      </c>
      <c r="K29" s="75"/>
      <c r="L29" s="14"/>
    </row>
    <row r="30" spans="1:12" s="2" customFormat="1" ht="118.5" customHeight="1" thickBot="1" x14ac:dyDescent="0.3">
      <c r="A30" s="47">
        <v>5</v>
      </c>
      <c r="B30" s="66" t="s">
        <v>52</v>
      </c>
      <c r="C30" s="13" t="s">
        <v>42</v>
      </c>
      <c r="D30" s="12" t="s">
        <v>43</v>
      </c>
      <c r="E30" s="15" t="s">
        <v>22</v>
      </c>
      <c r="F30" s="61">
        <v>12</v>
      </c>
      <c r="G30" s="9">
        <v>7</v>
      </c>
      <c r="H30" s="26">
        <f t="shared" si="0"/>
        <v>0.58333333333333337</v>
      </c>
      <c r="I30" s="36">
        <v>3006215.52</v>
      </c>
      <c r="J30" s="25">
        <f t="shared" si="1"/>
        <v>0.25</v>
      </c>
      <c r="K30" s="75"/>
      <c r="L30" s="14"/>
    </row>
    <row r="31" spans="1:12" ht="263.25" hidden="1" customHeight="1" thickBot="1" x14ac:dyDescent="0.3">
      <c r="A31" s="47">
        <v>6</v>
      </c>
      <c r="B31" s="21" t="s">
        <v>29</v>
      </c>
      <c r="C31" s="45" t="s">
        <v>44</v>
      </c>
      <c r="D31" s="44"/>
      <c r="E31" s="22"/>
      <c r="F31" s="61"/>
      <c r="G31" s="64"/>
      <c r="H31" s="26"/>
      <c r="I31" s="36"/>
      <c r="J31" s="25"/>
      <c r="K31" s="75"/>
      <c r="L31" s="18"/>
    </row>
    <row r="32" spans="1:12" ht="27.6" customHeight="1" thickBot="1" x14ac:dyDescent="0.3">
      <c r="A32" s="2"/>
      <c r="B32" s="71"/>
      <c r="C32" s="72"/>
      <c r="D32" s="73"/>
      <c r="E32" s="20"/>
      <c r="F32" s="50">
        <v>48</v>
      </c>
      <c r="G32" s="50">
        <v>18</v>
      </c>
      <c r="H32" s="27" t="s">
        <v>31</v>
      </c>
      <c r="I32" s="37">
        <f>SUM(I26:I31)</f>
        <v>12024862.08</v>
      </c>
      <c r="J32" s="28">
        <f>SUM(J26:J31)</f>
        <v>1</v>
      </c>
      <c r="K32" s="29"/>
      <c r="L32" s="16"/>
    </row>
    <row r="33" spans="1:12" ht="27.6" customHeight="1" x14ac:dyDescent="0.25">
      <c r="A33" s="2"/>
      <c r="B33" s="62"/>
      <c r="C33" s="62"/>
      <c r="D33" s="62"/>
      <c r="E33" s="17"/>
      <c r="F33" s="39"/>
      <c r="G33" s="39"/>
      <c r="H33" s="30"/>
      <c r="I33" s="38"/>
      <c r="J33" s="31"/>
      <c r="K33" s="32"/>
      <c r="L33" s="3"/>
    </row>
    <row r="34" spans="1:12" ht="27.6" customHeight="1" x14ac:dyDescent="0.3">
      <c r="A34" s="2"/>
      <c r="B34" s="62"/>
      <c r="C34" s="62"/>
      <c r="D34" s="62"/>
      <c r="E34" s="17"/>
      <c r="F34" s="39"/>
      <c r="G34" s="40"/>
      <c r="H34" s="30"/>
      <c r="I34" s="63"/>
      <c r="J34" s="8"/>
      <c r="K34" s="8"/>
      <c r="L34" s="3"/>
    </row>
  </sheetData>
  <mergeCells count="29">
    <mergeCell ref="A13:G13"/>
    <mergeCell ref="A11:G11"/>
    <mergeCell ref="B23:B24"/>
    <mergeCell ref="A14:G14"/>
    <mergeCell ref="A20:G20"/>
    <mergeCell ref="A21:G21"/>
    <mergeCell ref="A23:A24"/>
    <mergeCell ref="A7:G7"/>
    <mergeCell ref="A8:G8"/>
    <mergeCell ref="A9:G9"/>
    <mergeCell ref="A10:G10"/>
    <mergeCell ref="A12:G12"/>
    <mergeCell ref="A1:B1"/>
    <mergeCell ref="A2:B4"/>
    <mergeCell ref="G2:G3"/>
    <mergeCell ref="A5:G5"/>
    <mergeCell ref="A6:G6"/>
    <mergeCell ref="L23:L24"/>
    <mergeCell ref="K23:K24"/>
    <mergeCell ref="I23:I24"/>
    <mergeCell ref="J23:J24"/>
    <mergeCell ref="B32:D32"/>
    <mergeCell ref="K26:K31"/>
    <mergeCell ref="D23:D24"/>
    <mergeCell ref="F23:F24"/>
    <mergeCell ref="G23:G24"/>
    <mergeCell ref="E23:E24"/>
    <mergeCell ref="C23:C24"/>
    <mergeCell ref="H23:H24"/>
  </mergeCells>
  <phoneticPr fontId="0" type="noConversion"/>
  <pageMargins left="7.874015748031496E-2" right="0.11811023622047245" top="0.19" bottom="0.16" header="0.24" footer="0.19"/>
  <pageSetup paperSize="9" scale="33" fitToWidth="0" fitToHeight="0"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vt:i4>
      </vt:variant>
    </vt:vector>
  </HeadingPairs>
  <TitlesOfParts>
    <vt:vector size="8" baseType="lpstr">
      <vt:lpstr>380-пп</vt:lpstr>
      <vt:lpstr>'380-пп'!_Par61</vt:lpstr>
      <vt:lpstr>'380-пп'!_Par62</vt:lpstr>
      <vt:lpstr>'380-пп'!_Par63</vt:lpstr>
      <vt:lpstr>'380-пп'!_Par64</vt:lpstr>
      <vt:lpstr>'380-пп'!_Par97</vt:lpstr>
      <vt:lpstr>'380-пп'!_Par98</vt:lpstr>
      <vt:lpstr>'380-пп'!Область_печати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user</cp:lastModifiedBy>
  <cp:lastPrinted>2023-07-10T10:46:39Z</cp:lastPrinted>
  <dcterms:created xsi:type="dcterms:W3CDTF">2016-02-04T06:52:46Z</dcterms:created>
  <dcterms:modified xsi:type="dcterms:W3CDTF">2023-08-15T12:12:13Z</dcterms:modified>
</cp:coreProperties>
</file>