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4"/>
  <workbookPr defaultThemeVersion="124226"/>
  <mc:AlternateContent xmlns:mc="http://schemas.openxmlformats.org/markup-compatibility/2006">
    <mc:Choice Requires="x15">
      <x15ac:absPath xmlns:x15ac="http://schemas.microsoft.com/office/spreadsheetml/2010/11/ac" url="C:\Users\user\Desktop\Новая папка\ГЗ 2023\"/>
    </mc:Choice>
  </mc:AlternateContent>
  <xr:revisionPtr revIDLastSave="0" documentId="13_ncr:1_{556B4479-62E5-41AC-A150-97935A665303}" xr6:coauthVersionLast="36" xr6:coauthVersionMax="36" xr10:uidLastSave="{00000000-0000-0000-0000-000000000000}"/>
  <bookViews>
    <workbookView xWindow="0" yWindow="0" windowWidth="25740" windowHeight="10410" xr2:uid="{00000000-000D-0000-FFFF-FFFF00000000}"/>
  </bookViews>
  <sheets>
    <sheet name="380-пп" sheetId="4" r:id="rId1"/>
  </sheets>
  <definedNames>
    <definedName name="_Par179" localSheetId="0">'380-пп'!#REF!</definedName>
    <definedName name="_Par180" localSheetId="0">'380-пп'!#REF!</definedName>
    <definedName name="_Par203" localSheetId="0">'380-пп'!#REF!</definedName>
    <definedName name="_Par204" localSheetId="0">'380-пп'!#REF!</definedName>
    <definedName name="_Par208" localSheetId="0">'380-пп'!#REF!</definedName>
    <definedName name="_Par217" localSheetId="0">'380-пп'!#REF!</definedName>
    <definedName name="_Par235" localSheetId="0">'380-пп'!#REF!</definedName>
    <definedName name="_Par253" localSheetId="0">'380-пп'!#REF!</definedName>
    <definedName name="_Par61" localSheetId="0">'380-пп'!$B$17</definedName>
    <definedName name="_Par62" localSheetId="0">'380-пп'!$C$17</definedName>
    <definedName name="_Par63" localSheetId="0">'380-пп'!$D$17</definedName>
    <definedName name="_Par64" localSheetId="0">'380-пп'!$E$17</definedName>
    <definedName name="_Par97" localSheetId="0">'380-пп'!$F$25</definedName>
    <definedName name="_Par98" localSheetId="0">'380-пп'!$G$25</definedName>
    <definedName name="_xlnm.Print_Area" localSheetId="0">'380-пп'!$A$1:$L$34</definedName>
  </definedNames>
  <calcPr calcId="191029"/>
</workbook>
</file>

<file path=xl/calcChain.xml><?xml version="1.0" encoding="utf-8"?>
<calcChain xmlns="http://schemas.openxmlformats.org/spreadsheetml/2006/main">
  <c r="I32" i="4" l="1"/>
  <c r="F18" i="4" l="1"/>
  <c r="H26" i="4"/>
  <c r="J26" i="4"/>
  <c r="H27" i="4"/>
  <c r="J27" i="4"/>
  <c r="H28" i="4"/>
  <c r="J28" i="4"/>
  <c r="H29" i="4"/>
  <c r="J29" i="4"/>
  <c r="H30" i="4"/>
  <c r="J30" i="4"/>
  <c r="K26" i="4" l="1"/>
  <c r="J32" i="4"/>
</calcChain>
</file>

<file path=xl/sharedStrings.xml><?xml version="1.0" encoding="utf-8"?>
<sst xmlns="http://schemas.openxmlformats.org/spreadsheetml/2006/main" count="58" uniqueCount="53">
  <si>
    <t>N п/п</t>
  </si>
  <si>
    <t>Уникальный номер реестровой записи ведомственного перечня государственных услуг (работ)</t>
  </si>
  <si>
    <t>государственного задания</t>
  </si>
  <si>
    <t>(наименование государственного учреждения Тверской области)</t>
  </si>
  <si>
    <t>Характеристика причин отклонения индекса освоения финансовых средств от 1</t>
  </si>
  <si>
    <t>Отчет о выполнении государственного задания</t>
  </si>
  <si>
    <t>Часть I. Финансовое обеспечение выполнения</t>
  </si>
  <si>
    <t>Часть II. Достижение показателей объема государственных</t>
  </si>
  <si>
    <t>услуг, выполнения работ</t>
  </si>
  <si>
    <t>Годовое значение показателя объема государственной услуги, предусмотренное государственным заданием, отметка о выполнении работы</t>
  </si>
  <si>
    <t>Фактическое значение показателя объема государственной услуги (отметка о выполнении работы), достигнутое в отчетном периоде</t>
  </si>
  <si>
    <t>Индекс освоения финансовых средств</t>
  </si>
  <si>
    <t xml:space="preserve">Итоговое выполнение государственного задания с учетом веса показателя объема государственных услуг, выполнения работ
</t>
  </si>
  <si>
    <t>гр. 6 = гр. 5 / (гр. 2 + гр. 3 + гр. 4)</t>
  </si>
  <si>
    <t>Сумма субсидии на финансовое обеспечение выполнения государственного задания, перечисленная на лицевой счет государственного учреждения Тверской области за отчетный период (без учета остатков предыдущих периодов) за отчетный финансовый год, руб.</t>
  </si>
  <si>
    <r>
      <t>Объем доходов от оказания государственным учреждением Тверской области государственных услуг (выполнения работ) за плату для физических и (или) юридических лиц</t>
    </r>
    <r>
      <rPr>
        <b/>
        <sz val="11"/>
        <color indexed="8"/>
        <rFont val="Times New Roman"/>
        <family val="1"/>
        <charset val="204"/>
      </rPr>
      <t xml:space="preserve"> в пределах государственного задания</t>
    </r>
    <r>
      <rPr>
        <sz val="11"/>
        <color indexed="8"/>
        <rFont val="Times New Roman"/>
        <family val="1"/>
        <charset val="204"/>
      </rPr>
      <t xml:space="preserve"> за отчетный финансовый год, руб.</t>
    </r>
  </si>
  <si>
    <t>Разрешенный к использованию остаток субсидии на выполнение государственного задания за отчетный финансовый год, руб.</t>
  </si>
  <si>
    <t>Кассовый расход государственного учреждения на оказание государственных услуг (выполнение работ) (в том числе за счет остатков субсидии предыдущих периодов, фактических расходов за счет доходов от оказания государственным учреждением государственных услуг (выполнения работ) за плату для физических и (или) юридических лиц в пределах государственного задания) за отчетный финансовый год, руб.</t>
  </si>
  <si>
    <t>УТВЕРЖДАЮ</t>
  </si>
  <si>
    <t>СОГЛАСОВАНО</t>
  </si>
  <si>
    <t>Государственное бюджетное учреждение</t>
  </si>
  <si>
    <t>Вес показателя в общем объеме государственных услуг (работ) в рамках государственного задания</t>
  </si>
  <si>
    <t>Человек</t>
  </si>
  <si>
    <t>Наименование государственной услуги (работы)</t>
  </si>
  <si>
    <t>Наименование показателя объема государственной услуги (работы)</t>
  </si>
  <si>
    <t>Единица измерения показателя государственной услуги (работы)</t>
  </si>
  <si>
    <t>Индекс достижения показателей объема государственной услуги, выполнения работы (7 / 6)</t>
  </si>
  <si>
    <t>Затраты на оказание государственной услуги (выполнения работы) согласно государственному заданию (без учета затрат на содержание государственного имущества Тверской области)</t>
  </si>
  <si>
    <t>Характеристика причин отклонения показателя качества государственной услуги (работы) от нормативного 
значения</t>
  </si>
  <si>
    <t>22889000Р69000300002001</t>
  </si>
  <si>
    <r>
      <t xml:space="preserve">(6 месяцев, </t>
    </r>
    <r>
      <rPr>
        <b/>
        <u/>
        <sz val="11"/>
        <color indexed="8"/>
        <rFont val="Times New Roman"/>
        <family val="1"/>
        <charset val="204"/>
      </rPr>
      <t>9 месяцев,</t>
    </r>
    <r>
      <rPr>
        <b/>
        <u/>
        <sz val="12"/>
        <color indexed="8"/>
        <rFont val="Times New Roman"/>
        <family val="1"/>
        <charset val="204"/>
      </rPr>
      <t xml:space="preserve"> год</t>
    </r>
    <r>
      <rPr>
        <u/>
        <sz val="11"/>
        <color indexed="8"/>
        <rFont val="Times New Roman"/>
        <family val="1"/>
        <charset val="204"/>
      </rPr>
      <t>)</t>
    </r>
  </si>
  <si>
    <t xml:space="preserve"> </t>
  </si>
  <si>
    <t>Директор государственного бюджетного учреждения "Социально-реабилитационный центр для несовершеннолетних" Торжокского района</t>
  </si>
  <si>
    <t>"Социально-рабилитационный центр для несовершеннолетних" Торжокского района</t>
  </si>
  <si>
    <t>Государственная услуга 1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</si>
  <si>
    <t>Численность граждан, получивших социальные услуги (Гражданин при наличии ребенка или детей (в том числе находящихся под опекой, попечительством), испытывающих трудности в социальной адаптации)</t>
  </si>
  <si>
    <t>Государственная услуга 2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</si>
  <si>
    <t>Численность граждан, получивших социальные услуги  (Гражданин при отсутствии возможности обеспечения ухода (в том числе временного) за инвалидом, ребенком, детьми, а также отсутствие попечения над ними)</t>
  </si>
  <si>
    <t>Государственная услуга 3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</si>
  <si>
    <t>Численность граждан, получивших социальные услуги Гражданин при наличии внутрисемейного конфликта, в том числе с лицами с наркотической или алкогольной зависимостью, лицами, имеющими пристрастие к азартным играм, лицами, страдающими психическими расстройствами, наличие насилия в семье</t>
  </si>
  <si>
    <t>Государственная услуга 4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</si>
  <si>
    <t>Численность граждан, получивших социальные услуги (Гражданин при отсутствии работы и средств к существованию)</t>
  </si>
  <si>
    <t>Государственная услуга 5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</si>
  <si>
    <t>Численность граждан, получивших социальные услуги (Гражданин при наличии иных обстоятельств, которые нормативными правовыми актами субъектов Российской Федерации признаны ухудшающими или способны ухудшить условия его жизнедеятельности)</t>
  </si>
  <si>
    <t>Государтвенная работа 1                                                              Социальное сопровождение граждан нуждающихся в социальном обслуживании ( оказание содействия гражданам посредством межведомственного взаимодействия в получении различного вида услуг: юридических, медицинских, психологических, педагогических, а также социальной помощи, не относящейся к социальным услугам)</t>
  </si>
  <si>
    <t>Министр семейной и демографической  политики Тверской области                                                                                                        _______________А.Н.Буданцева
___________2023 г.</t>
  </si>
  <si>
    <t>_____________Белёнышева О.Г.
         __________. 2023 г.</t>
  </si>
  <si>
    <t>870000О.99.0.АЭ24АА02000</t>
  </si>
  <si>
    <t>870000О.99.0.АЭ24АА05000</t>
  </si>
  <si>
    <t>870000О.99.0.АЭ24АА06000</t>
  </si>
  <si>
    <t>870000О.99.0.АЭ24АА07000</t>
  </si>
  <si>
    <t>870000О.99.0.АЭ24АА08000</t>
  </si>
  <si>
    <r>
      <t xml:space="preserve">за отчетный период с </t>
    </r>
    <r>
      <rPr>
        <b/>
        <u/>
        <sz val="16"/>
        <color indexed="56"/>
        <rFont val="Times New Roman"/>
        <family val="1"/>
        <charset val="204"/>
      </rPr>
      <t>01.01.2023</t>
    </r>
    <r>
      <rPr>
        <b/>
        <sz val="16"/>
        <color indexed="10"/>
        <rFont val="Times New Roman"/>
        <family val="1"/>
        <charset val="204"/>
      </rPr>
      <t xml:space="preserve"> </t>
    </r>
    <r>
      <rPr>
        <sz val="11"/>
        <color indexed="8"/>
        <rFont val="Times New Roman"/>
        <family val="1"/>
        <charset val="204"/>
      </rPr>
      <t xml:space="preserve">по </t>
    </r>
    <r>
      <rPr>
        <b/>
        <u/>
        <sz val="16"/>
        <color indexed="56"/>
        <rFont val="Times New Roman"/>
        <family val="1"/>
        <charset val="204"/>
      </rPr>
      <t>30.09.2023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</si>
</sst>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24" x14ac:knownFonts="1">
    <font>
      <sz val="11"/>
      <color theme="1"/>
      <name val="Calibri"/>
      <family val="2"/>
      <charset val="204"/>
      <scheme val="minor"/>
    </font>
    <font>
      <sz val="11"/>
      <color indexed="8"/>
      <name val="Times New Roman"/>
      <family val="1"/>
      <charset val="204"/>
    </font>
    <font>
      <b/>
      <sz val="11"/>
      <color indexed="8"/>
      <name val="Times New Roman"/>
      <family val="1"/>
      <charset val="204"/>
    </font>
    <font>
      <b/>
      <u/>
      <sz val="16"/>
      <color indexed="56"/>
      <name val="Times New Roman"/>
      <family val="1"/>
      <charset val="204"/>
    </font>
    <font>
      <b/>
      <sz val="16"/>
      <color indexed="10"/>
      <name val="Times New Roman"/>
      <family val="1"/>
      <charset val="204"/>
    </font>
    <font>
      <sz val="11"/>
      <name val="Times New Roman"/>
      <family val="1"/>
      <charset val="204"/>
    </font>
    <font>
      <sz val="11"/>
      <color indexed="8"/>
      <name val="Calibri"/>
      <family val="2"/>
      <charset val="204"/>
    </font>
    <font>
      <sz val="11"/>
      <color indexed="8"/>
      <name val="Times New Roman"/>
      <family val="1"/>
      <charset val="204"/>
    </font>
    <font>
      <b/>
      <sz val="12"/>
      <color indexed="8"/>
      <name val="Times New Roman"/>
      <family val="1"/>
      <charset val="204"/>
    </font>
    <font>
      <sz val="11"/>
      <color indexed="18"/>
      <name val="Times New Roman"/>
      <family val="1"/>
      <charset val="204"/>
    </font>
    <font>
      <u/>
      <sz val="11"/>
      <color indexed="8"/>
      <name val="Times New Roman"/>
      <family val="1"/>
      <charset val="204"/>
    </font>
    <font>
      <b/>
      <sz val="14"/>
      <name val="Times New Roman"/>
      <family val="1"/>
      <charset val="204"/>
    </font>
    <font>
      <sz val="14"/>
      <name val="Times New Roman"/>
      <family val="1"/>
      <charset val="204"/>
    </font>
    <font>
      <sz val="10"/>
      <color indexed="8"/>
      <name val="Times New Roman"/>
      <family val="1"/>
      <charset val="204"/>
    </font>
    <font>
      <b/>
      <u/>
      <sz val="11"/>
      <color indexed="8"/>
      <name val="Times New Roman"/>
      <family val="1"/>
      <charset val="204"/>
    </font>
    <font>
      <b/>
      <u/>
      <sz val="12"/>
      <color indexed="8"/>
      <name val="Times New Roman"/>
      <family val="1"/>
      <charset val="204"/>
    </font>
    <font>
      <sz val="11"/>
      <color theme="1"/>
      <name val="Calibri"/>
      <family val="2"/>
      <charset val="204"/>
      <scheme val="minor"/>
    </font>
    <font>
      <sz val="10"/>
      <color rgb="FF000000"/>
      <name val="Arial"/>
      <family val="2"/>
    </font>
    <font>
      <sz val="11"/>
      <color theme="1"/>
      <name val="Times New Roman"/>
      <family val="1"/>
      <charset val="204"/>
    </font>
    <font>
      <sz val="14"/>
      <color theme="1"/>
      <name val="Calibri"/>
      <family val="2"/>
      <charset val="204"/>
      <scheme val="minor"/>
    </font>
    <font>
      <sz val="12"/>
      <name val="Times New Roman"/>
      <family val="1"/>
      <charset val="204"/>
    </font>
    <font>
      <sz val="11"/>
      <color rgb="FF000000"/>
      <name val="Times New Roman"/>
      <family val="1"/>
      <charset val="204"/>
    </font>
    <font>
      <sz val="10"/>
      <color rgb="FF000000"/>
      <name val="Arial"/>
      <family val="2"/>
      <charset val="204"/>
    </font>
    <font>
      <sz val="10"/>
      <name val="Times New Roman"/>
      <family val="1"/>
      <charset val="204"/>
    </font>
  </fonts>
  <fills count="5">
    <fill>
      <patternFill patternType="none"/>
    </fill>
    <fill>
      <patternFill patternType="gray125"/>
    </fill>
    <fill>
      <patternFill patternType="solid">
        <fgColor rgb="FFCCFFCC"/>
      </patternFill>
    </fill>
    <fill>
      <patternFill patternType="solid">
        <fgColor rgb="FFFFFFCC"/>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s>
  <cellStyleXfs count="5">
    <xf numFmtId="0" fontId="0" fillId="0" borderId="0"/>
    <xf numFmtId="4" fontId="17" fillId="0" borderId="22">
      <alignment horizontal="right" vertical="top" shrinkToFit="1"/>
    </xf>
    <xf numFmtId="4" fontId="17" fillId="2" borderId="22">
      <alignment horizontal="right" vertical="top" shrinkToFit="1"/>
    </xf>
    <xf numFmtId="4" fontId="17" fillId="3" borderId="23">
      <alignment horizontal="right" vertical="top" shrinkToFit="1"/>
    </xf>
    <xf numFmtId="9" fontId="6" fillId="0" borderId="0" applyFont="0" applyFill="0" applyBorder="0" applyAlignment="0" applyProtection="0"/>
  </cellStyleXfs>
  <cellXfs count="89">
    <xf numFmtId="0" fontId="0" fillId="0" borderId="0" xfId="0"/>
    <xf numFmtId="0" fontId="7" fillId="0" borderId="1" xfId="0" applyFont="1" applyBorder="1" applyAlignment="1">
      <alignment horizontal="center" vertical="center" wrapText="1"/>
    </xf>
    <xf numFmtId="0" fontId="0" fillId="0" borderId="0" xfId="0" applyFont="1"/>
    <xf numFmtId="0" fontId="0" fillId="0" borderId="0" xfId="0" applyBorder="1"/>
    <xf numFmtId="0" fontId="7" fillId="4" borderId="1" xfId="0" applyFont="1" applyFill="1" applyBorder="1" applyAlignment="1">
      <alignment horizontal="center" vertical="center" wrapText="1"/>
    </xf>
    <xf numFmtId="0" fontId="0" fillId="4" borderId="0" xfId="0" applyFill="1"/>
    <xf numFmtId="4" fontId="13" fillId="4" borderId="1" xfId="0" applyNumberFormat="1" applyFont="1" applyFill="1" applyBorder="1" applyAlignment="1">
      <alignment horizontal="center" vertical="center" wrapText="1"/>
    </xf>
    <xf numFmtId="9" fontId="16" fillId="4" borderId="0" xfId="4" applyFont="1" applyFill="1"/>
    <xf numFmtId="0" fontId="0" fillId="4" borderId="0" xfId="0" applyFill="1" applyBorder="1"/>
    <xf numFmtId="0" fontId="5" fillId="4" borderId="1"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9" fillId="0" borderId="1" xfId="0" applyFont="1" applyBorder="1" applyAlignment="1">
      <alignment horizontal="center" vertical="center" wrapText="1"/>
    </xf>
    <xf numFmtId="4" fontId="1" fillId="4" borderId="5" xfId="0" applyNumberFormat="1" applyFont="1" applyFill="1" applyBorder="1" applyAlignment="1">
      <alignment horizontal="center" vertical="center" wrapText="1"/>
    </xf>
    <xf numFmtId="0" fontId="0" fillId="0" borderId="10" xfId="0" applyBorder="1"/>
    <xf numFmtId="4" fontId="1" fillId="4" borderId="0" xfId="0" applyNumberFormat="1" applyFont="1" applyFill="1" applyBorder="1" applyAlignment="1">
      <alignment horizontal="center" vertical="center" wrapText="1"/>
    </xf>
    <xf numFmtId="0" fontId="0" fillId="0" borderId="2" xfId="0" applyBorder="1"/>
    <xf numFmtId="4" fontId="1" fillId="4" borderId="12" xfId="0" applyNumberFormat="1" applyFont="1" applyFill="1" applyBorder="1" applyAlignment="1">
      <alignment horizontal="center" vertical="center" wrapText="1"/>
    </xf>
    <xf numFmtId="4" fontId="1" fillId="4" borderId="13" xfId="0" applyNumberFormat="1" applyFont="1" applyFill="1" applyBorder="1" applyAlignment="1">
      <alignment horizontal="center" vertical="center" wrapText="1"/>
    </xf>
    <xf numFmtId="49" fontId="5" fillId="4" borderId="14" xfId="0" quotePrefix="1" applyNumberFormat="1" applyFont="1" applyFill="1" applyBorder="1" applyAlignment="1">
      <alignment vertical="top" wrapText="1"/>
    </xf>
    <xf numFmtId="4" fontId="18" fillId="0" borderId="1" xfId="0" applyNumberFormat="1" applyFont="1" applyBorder="1" applyAlignment="1">
      <alignment horizontal="center" vertical="center" wrapText="1"/>
    </xf>
    <xf numFmtId="0" fontId="7" fillId="4" borderId="1" xfId="0" applyFont="1" applyFill="1" applyBorder="1" applyAlignment="1">
      <alignment horizontal="center" vertical="center" wrapText="1"/>
    </xf>
    <xf numFmtId="2" fontId="5" fillId="4" borderId="8" xfId="0" applyNumberFormat="1" applyFont="1" applyFill="1" applyBorder="1" applyAlignment="1">
      <alignment horizontal="center" vertical="center" wrapText="1"/>
    </xf>
    <xf numFmtId="4" fontId="7" fillId="4" borderId="6" xfId="0" applyNumberFormat="1" applyFont="1" applyFill="1" applyBorder="1" applyAlignment="1">
      <alignment horizontal="center" vertical="center" wrapText="1"/>
    </xf>
    <xf numFmtId="2" fontId="5" fillId="4" borderId="1" xfId="0" applyNumberFormat="1" applyFont="1" applyFill="1" applyBorder="1" applyAlignment="1">
      <alignment horizontal="center" vertical="center" wrapText="1"/>
    </xf>
    <xf numFmtId="2" fontId="5" fillId="4" borderId="13" xfId="0" applyNumberFormat="1" applyFont="1" applyFill="1" applyBorder="1" applyAlignment="1">
      <alignment horizontal="center" vertical="center" wrapText="1"/>
    </xf>
    <xf numFmtId="4" fontId="7" fillId="4" borderId="11" xfId="0" applyNumberFormat="1" applyFont="1" applyFill="1" applyBorder="1" applyAlignment="1">
      <alignment horizontal="center" vertical="center" wrapText="1"/>
    </xf>
    <xf numFmtId="2" fontId="11" fillId="4" borderId="13" xfId="0" applyNumberFormat="1" applyFont="1" applyFill="1" applyBorder="1" applyAlignment="1">
      <alignment vertical="center" wrapText="1"/>
    </xf>
    <xf numFmtId="2" fontId="5" fillId="4" borderId="0" xfId="0" applyNumberFormat="1" applyFont="1" applyFill="1" applyBorder="1" applyAlignment="1">
      <alignment horizontal="center" vertical="center" wrapText="1"/>
    </xf>
    <xf numFmtId="4" fontId="7" fillId="4" borderId="0" xfId="0" applyNumberFormat="1" applyFont="1" applyFill="1" applyBorder="1" applyAlignment="1">
      <alignment horizontal="center" vertical="center" wrapText="1"/>
    </xf>
    <xf numFmtId="2" fontId="11" fillId="4" borderId="0" xfId="0" applyNumberFormat="1" applyFont="1" applyFill="1" applyBorder="1" applyAlignment="1">
      <alignment vertical="center" wrapText="1"/>
    </xf>
    <xf numFmtId="0" fontId="0" fillId="4" borderId="0" xfId="0" applyFill="1" applyAlignment="1">
      <alignment horizontal="center" vertical="center"/>
    </xf>
    <xf numFmtId="4" fontId="0" fillId="4" borderId="0" xfId="0" applyNumberFormat="1" applyFont="1" applyFill="1" applyBorder="1" applyAlignment="1">
      <alignment horizontal="center" vertical="center" wrapText="1"/>
    </xf>
    <xf numFmtId="4" fontId="18" fillId="4" borderId="8" xfId="0" applyNumberFormat="1" applyFont="1" applyFill="1" applyBorder="1" applyAlignment="1">
      <alignment horizontal="center" vertical="center" wrapText="1"/>
    </xf>
    <xf numFmtId="4" fontId="18" fillId="4" borderId="1" xfId="0" applyNumberFormat="1" applyFont="1" applyFill="1" applyBorder="1" applyAlignment="1">
      <alignment horizontal="center" vertical="center" wrapText="1"/>
    </xf>
    <xf numFmtId="4" fontId="18" fillId="4" borderId="16" xfId="0" applyNumberFormat="1" applyFont="1" applyFill="1" applyBorder="1" applyAlignment="1">
      <alignment horizontal="center" vertical="center"/>
    </xf>
    <xf numFmtId="4" fontId="18" fillId="4" borderId="0" xfId="0" applyNumberFormat="1" applyFont="1" applyFill="1" applyBorder="1" applyAlignment="1">
      <alignment horizontal="center" vertical="center"/>
    </xf>
    <xf numFmtId="0" fontId="12" fillId="4" borderId="0" xfId="0" applyFont="1" applyFill="1" applyBorder="1" applyAlignment="1">
      <alignment horizontal="center" vertical="center" wrapText="1"/>
    </xf>
    <xf numFmtId="0" fontId="19" fillId="4" borderId="0" xfId="0" applyFont="1" applyFill="1" applyBorder="1"/>
    <xf numFmtId="0" fontId="0" fillId="4" borderId="0" xfId="0" applyFill="1" applyAlignment="1">
      <alignment wrapText="1"/>
    </xf>
    <xf numFmtId="0" fontId="0" fillId="4" borderId="0" xfId="0" applyFill="1" applyAlignment="1">
      <alignment horizontal="left" wrapText="1"/>
    </xf>
    <xf numFmtId="0" fontId="1" fillId="4" borderId="0" xfId="0" applyFont="1" applyFill="1" applyAlignment="1">
      <alignment horizontal="right" wrapText="1"/>
    </xf>
    <xf numFmtId="164" fontId="5" fillId="4" borderId="15" xfId="0" applyNumberFormat="1" applyFont="1" applyFill="1" applyBorder="1" applyAlignment="1">
      <alignment horizontal="center" vertical="top" wrapText="1"/>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2" fillId="4" borderId="0" xfId="0" applyFont="1" applyFill="1" applyAlignment="1">
      <alignment horizontal="center" wrapText="1"/>
    </xf>
    <xf numFmtId="3" fontId="18" fillId="4" borderId="16" xfId="0" applyNumberFormat="1" applyFont="1" applyFill="1" applyBorder="1" applyAlignment="1">
      <alignment horizontal="center" vertical="center"/>
    </xf>
    <xf numFmtId="3" fontId="1" fillId="4" borderId="1" xfId="0" applyNumberFormat="1" applyFont="1" applyFill="1" applyBorder="1" applyAlignment="1">
      <alignment horizontal="center" vertical="center" wrapText="1"/>
    </xf>
    <xf numFmtId="4" fontId="21" fillId="4" borderId="22" xfId="1" applyFont="1" applyFill="1" applyAlignment="1" applyProtection="1">
      <alignment horizontal="center" vertical="center" shrinkToFit="1"/>
    </xf>
    <xf numFmtId="4" fontId="1" fillId="4" borderId="1" xfId="0" applyNumberFormat="1" applyFont="1" applyFill="1" applyBorder="1" applyAlignment="1">
      <alignment horizontal="center" vertical="center" wrapText="1"/>
    </xf>
    <xf numFmtId="0" fontId="0" fillId="4" borderId="0" xfId="0" applyFont="1" applyFill="1" applyAlignment="1">
      <alignment horizontal="center" vertical="center"/>
    </xf>
    <xf numFmtId="0" fontId="0" fillId="4" borderId="0" xfId="0" applyFont="1" applyFill="1" applyBorder="1"/>
    <xf numFmtId="4" fontId="22" fillId="4" borderId="0" xfId="1" applyFont="1" applyFill="1" applyBorder="1" applyProtection="1">
      <alignment horizontal="right" vertical="top" shrinkToFit="1"/>
    </xf>
    <xf numFmtId="4" fontId="22" fillId="4" borderId="0" xfId="2" applyFont="1" applyFill="1" applyBorder="1" applyProtection="1">
      <alignment horizontal="right" vertical="top" shrinkToFit="1"/>
    </xf>
    <xf numFmtId="0" fontId="0" fillId="4" borderId="0" xfId="0" applyFont="1" applyFill="1"/>
    <xf numFmtId="3" fontId="21" fillId="4" borderId="22" xfId="0" applyNumberFormat="1" applyFont="1" applyFill="1" applyBorder="1" applyAlignment="1">
      <alignment horizontal="center" vertical="center" wrapText="1"/>
    </xf>
    <xf numFmtId="0" fontId="5" fillId="4" borderId="8" xfId="0" applyFont="1" applyFill="1" applyBorder="1" applyAlignment="1">
      <alignment horizontal="center" vertical="center" wrapText="1"/>
    </xf>
    <xf numFmtId="3" fontId="21" fillId="4" borderId="24" xfId="0" applyNumberFormat="1" applyFont="1" applyFill="1" applyBorder="1" applyAlignment="1">
      <alignment horizontal="center" vertical="center" wrapText="1"/>
    </xf>
    <xf numFmtId="49" fontId="5" fillId="4" borderId="0" xfId="0" applyNumberFormat="1" applyFont="1" applyFill="1" applyBorder="1" applyAlignment="1">
      <alignment horizontal="center" vertical="top" wrapText="1"/>
    </xf>
    <xf numFmtId="0" fontId="0" fillId="4" borderId="0" xfId="0" applyFont="1" applyFill="1" applyBorder="1" applyAlignment="1">
      <alignment horizontal="center" vertical="center"/>
    </xf>
    <xf numFmtId="0" fontId="5" fillId="0" borderId="1" xfId="0" applyFont="1" applyFill="1" applyBorder="1" applyAlignment="1">
      <alignment horizontal="center" vertical="center" wrapText="1"/>
    </xf>
    <xf numFmtId="2" fontId="23" fillId="4" borderId="1" xfId="0" applyNumberFormat="1" applyFont="1" applyFill="1" applyBorder="1" applyAlignment="1" applyProtection="1">
      <alignment vertical="top" wrapText="1"/>
      <protection hidden="1"/>
    </xf>
    <xf numFmtId="0" fontId="7" fillId="0" borderId="0" xfId="0" applyFont="1" applyAlignment="1">
      <alignment horizontal="center" vertical="center"/>
    </xf>
    <xf numFmtId="0" fontId="10" fillId="0" borderId="0" xfId="0" applyFont="1" applyAlignment="1">
      <alignment horizontal="center" vertical="center"/>
    </xf>
    <xf numFmtId="0" fontId="1" fillId="4" borderId="1" xfId="0" applyFont="1" applyFill="1" applyBorder="1" applyAlignment="1">
      <alignment horizontal="center" vertical="center" wrapText="1"/>
    </xf>
    <xf numFmtId="0" fontId="1" fillId="4" borderId="0" xfId="0" applyFont="1" applyFill="1" applyAlignment="1">
      <alignment horizontal="center" vertical="center"/>
    </xf>
    <xf numFmtId="0" fontId="10" fillId="4" borderId="0" xfId="0" applyFont="1" applyFill="1" applyBorder="1" applyAlignment="1">
      <alignment horizontal="center" vertical="center"/>
    </xf>
    <xf numFmtId="0" fontId="7" fillId="4" borderId="0" xfId="0" applyFont="1" applyFill="1" applyAlignment="1">
      <alignment horizontal="center" vertical="center"/>
    </xf>
    <xf numFmtId="0" fontId="1" fillId="0" borderId="0" xfId="0" applyFont="1" applyAlignment="1">
      <alignment horizontal="center" vertical="center"/>
    </xf>
    <xf numFmtId="0" fontId="2" fillId="4" borderId="0" xfId="0" applyFont="1" applyFill="1" applyAlignment="1">
      <alignment horizontal="center" wrapText="1"/>
    </xf>
    <xf numFmtId="0" fontId="1" fillId="4" borderId="0" xfId="0" applyFont="1" applyFill="1" applyAlignment="1">
      <alignment horizontal="center" vertical="top" wrapText="1"/>
    </xf>
    <xf numFmtId="0" fontId="1" fillId="4" borderId="0" xfId="0" applyFont="1" applyFill="1" applyAlignment="1">
      <alignment horizontal="left" vertical="top" wrapText="1"/>
    </xf>
    <xf numFmtId="0" fontId="8" fillId="4" borderId="0" xfId="0" applyFont="1" applyFill="1" applyAlignment="1">
      <alignment horizontal="center" vertical="center"/>
    </xf>
    <xf numFmtId="0" fontId="7" fillId="4" borderId="0" xfId="0" applyFont="1" applyFill="1" applyBorder="1" applyAlignment="1">
      <alignment horizontal="center" vertical="center"/>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49" fontId="5" fillId="4" borderId="17" xfId="0" applyNumberFormat="1" applyFont="1" applyFill="1" applyBorder="1" applyAlignment="1">
      <alignment horizontal="center" vertical="top" wrapText="1"/>
    </xf>
    <xf numFmtId="49" fontId="5" fillId="4" borderId="18" xfId="0" applyNumberFormat="1" applyFont="1" applyFill="1" applyBorder="1" applyAlignment="1">
      <alignment horizontal="center" vertical="top" wrapText="1"/>
    </xf>
    <xf numFmtId="49" fontId="5" fillId="4" borderId="19" xfId="0" applyNumberFormat="1" applyFont="1" applyFill="1" applyBorder="1" applyAlignment="1">
      <alignment horizontal="center" vertical="top" wrapText="1"/>
    </xf>
    <xf numFmtId="2" fontId="20" fillId="4" borderId="20" xfId="0" applyNumberFormat="1" applyFont="1" applyFill="1" applyBorder="1" applyAlignment="1">
      <alignment horizontal="center" vertical="center" wrapText="1"/>
    </xf>
    <xf numFmtId="2" fontId="20" fillId="4" borderId="21" xfId="0" applyNumberFormat="1"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2" xfId="0" applyFont="1" applyFill="1" applyBorder="1" applyAlignment="1">
      <alignment horizontal="center" vertical="center" wrapText="1"/>
    </xf>
    <xf numFmtId="4" fontId="21" fillId="0" borderId="23" xfId="3" applyFont="1" applyFill="1" applyAlignment="1" applyProtection="1">
      <alignment horizontal="center" vertical="center" shrinkToFit="1"/>
    </xf>
  </cellXfs>
  <cellStyles count="5">
    <cellStyle name="xl39" xfId="1" xr:uid="{00000000-0005-0000-0000-000000000000}"/>
    <cellStyle name="xl40" xfId="2" xr:uid="{00000000-0005-0000-0000-000001000000}"/>
    <cellStyle name="xl42" xfId="3" xr:uid="{00000000-0005-0000-0000-000002000000}"/>
    <cellStyle name="Обычный" xfId="0" builtinId="0"/>
    <cellStyle name="Процентный"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9</xdr:col>
      <xdr:colOff>238125</xdr:colOff>
      <xdr:row>22</xdr:row>
      <xdr:rowOff>1390650</xdr:rowOff>
    </xdr:from>
    <xdr:to>
      <xdr:col>9</xdr:col>
      <xdr:colOff>1619250</xdr:colOff>
      <xdr:row>23</xdr:row>
      <xdr:rowOff>123825</xdr:rowOff>
    </xdr:to>
    <xdr:sp macro="" textlink="">
      <xdr:nvSpPr>
        <xdr:cNvPr id="7460" name="AutoShape 182">
          <a:extLst>
            <a:ext uri="{FF2B5EF4-FFF2-40B4-BE49-F238E27FC236}">
              <a16:creationId xmlns:a16="http://schemas.microsoft.com/office/drawing/2014/main" id="{00000000-0008-0000-0000-0000241D0000}"/>
            </a:ext>
          </a:extLst>
        </xdr:cNvPr>
        <xdr:cNvSpPr>
          <a:spLocks noChangeAspect="1" noChangeArrowheads="1"/>
        </xdr:cNvSpPr>
      </xdr:nvSpPr>
      <xdr:spPr bwMode="auto">
        <a:xfrm>
          <a:off x="21793200" y="10325100"/>
          <a:ext cx="1381125" cy="190500"/>
        </a:xfrm>
        <a:prstGeom prst="rect">
          <a:avLst/>
        </a:prstGeom>
        <a:noFill/>
        <a:ln w="9525">
          <a:noFill/>
          <a:miter lim="800000"/>
          <a:headEnd/>
          <a:tailEnd/>
        </a:ln>
      </xdr:spPr>
    </xdr:sp>
    <xdr:clientData/>
  </xdr:twoCellAnchor>
  <xdr:twoCellAnchor>
    <xdr:from>
      <xdr:col>9</xdr:col>
      <xdr:colOff>200025</xdr:colOff>
      <xdr:row>22</xdr:row>
      <xdr:rowOff>1362075</xdr:rowOff>
    </xdr:from>
    <xdr:to>
      <xdr:col>9</xdr:col>
      <xdr:colOff>1581150</xdr:colOff>
      <xdr:row>23</xdr:row>
      <xdr:rowOff>104775</xdr:rowOff>
    </xdr:to>
    <xdr:pic>
      <xdr:nvPicPr>
        <xdr:cNvPr id="7461" name="Рисунок 1">
          <a:extLst>
            <a:ext uri="{FF2B5EF4-FFF2-40B4-BE49-F238E27FC236}">
              <a16:creationId xmlns:a16="http://schemas.microsoft.com/office/drawing/2014/main" id="{00000000-0008-0000-0000-0000251D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755100" y="10296525"/>
          <a:ext cx="1381125" cy="200025"/>
        </a:xfrm>
        <a:prstGeom prst="rect">
          <a:avLst/>
        </a:prstGeom>
        <a:noFill/>
        <a:ln w="9525">
          <a:noFill/>
          <a:miter lim="800000"/>
          <a:headEnd/>
          <a:tailEnd/>
        </a:ln>
      </xdr:spPr>
    </xdr:pic>
    <xdr:clientData/>
  </xdr:twoCellAnchor>
  <xdr:twoCellAnchor>
    <xdr:from>
      <xdr:col>10</xdr:col>
      <xdr:colOff>85725</xdr:colOff>
      <xdr:row>25</xdr:row>
      <xdr:rowOff>0</xdr:rowOff>
    </xdr:from>
    <xdr:to>
      <xdr:col>10</xdr:col>
      <xdr:colOff>1819275</xdr:colOff>
      <xdr:row>25</xdr:row>
      <xdr:rowOff>0</xdr:rowOff>
    </xdr:to>
    <xdr:pic>
      <xdr:nvPicPr>
        <xdr:cNvPr id="7462" name="Рисунок 13" descr="base_23988_65412_59">
          <a:extLst>
            <a:ext uri="{FF2B5EF4-FFF2-40B4-BE49-F238E27FC236}">
              <a16:creationId xmlns:a16="http://schemas.microsoft.com/office/drawing/2014/main" id="{00000000-0008-0000-0000-0000261D0000}"/>
            </a:ext>
          </a:extLst>
        </xdr:cNvPr>
        <xdr:cNvPicPr>
          <a:picLocks noChangeArrowheads="1"/>
        </xdr:cNvPicPr>
      </xdr:nvPicPr>
      <xdr:blipFill>
        <a:blip xmlns:r="http://schemas.openxmlformats.org/officeDocument/2006/relationships" r:embed="rId2"/>
        <a:srcRect/>
        <a:stretch>
          <a:fillRect/>
        </a:stretch>
      </xdr:blipFill>
      <xdr:spPr bwMode="auto">
        <a:xfrm>
          <a:off x="23441025" y="10982325"/>
          <a:ext cx="1733550" cy="0"/>
        </a:xfrm>
        <a:prstGeom prst="rect">
          <a:avLst/>
        </a:prstGeom>
        <a:solidFill>
          <a:srgbClr val="F2DCDB"/>
        </a:solid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4"/>
  <sheetViews>
    <sheetView tabSelected="1" view="pageBreakPreview" topLeftCell="E20" zoomScale="87" zoomScaleNormal="87" zoomScaleSheetLayoutView="87" workbookViewId="0">
      <selection activeCell="A20" sqref="A20:G20"/>
    </sheetView>
  </sheetViews>
  <sheetFormatPr defaultRowHeight="15" x14ac:dyDescent="0.25"/>
  <cols>
    <col min="1" max="1" width="7.85546875" customWidth="1"/>
    <col min="2" max="2" width="39.42578125" style="5" customWidth="1"/>
    <col min="3" max="3" width="59.7109375" customWidth="1"/>
    <col min="4" max="4" width="53.7109375" customWidth="1"/>
    <col min="5" max="5" width="40.7109375" customWidth="1"/>
    <col min="6" max="6" width="30.85546875" style="5" customWidth="1"/>
    <col min="7" max="7" width="37" style="5" customWidth="1"/>
    <col min="8" max="8" width="25.28515625" style="5" customWidth="1"/>
    <col min="9" max="9" width="28.7109375" style="33" customWidth="1"/>
    <col min="10" max="10" width="27" style="5" customWidth="1"/>
    <col min="11" max="11" width="27.28515625" style="5" customWidth="1"/>
    <col min="12" max="12" width="26.28515625" customWidth="1"/>
  </cols>
  <sheetData>
    <row r="1" spans="1:9" s="5" customFormat="1" ht="27.75" customHeight="1" x14ac:dyDescent="0.25">
      <c r="A1" s="73" t="s">
        <v>19</v>
      </c>
      <c r="B1" s="73"/>
      <c r="C1" s="41"/>
      <c r="G1" s="49" t="s">
        <v>18</v>
      </c>
      <c r="I1" s="33"/>
    </row>
    <row r="2" spans="1:9" s="5" customFormat="1" ht="45" customHeight="1" x14ac:dyDescent="0.25">
      <c r="A2" s="74" t="s">
        <v>45</v>
      </c>
      <c r="B2" s="74"/>
      <c r="C2" s="42"/>
      <c r="G2" s="75" t="s">
        <v>32</v>
      </c>
      <c r="I2" s="33"/>
    </row>
    <row r="3" spans="1:9" s="5" customFormat="1" ht="52.5" customHeight="1" x14ac:dyDescent="0.25">
      <c r="A3" s="74"/>
      <c r="B3" s="74"/>
      <c r="C3" s="42"/>
      <c r="G3" s="75"/>
      <c r="I3" s="33"/>
    </row>
    <row r="4" spans="1:9" s="5" customFormat="1" ht="45" x14ac:dyDescent="0.25">
      <c r="A4" s="74"/>
      <c r="B4" s="74"/>
      <c r="C4" s="42"/>
      <c r="G4" s="43" t="s">
        <v>46</v>
      </c>
      <c r="I4" s="33"/>
    </row>
    <row r="5" spans="1:9" s="5" customFormat="1" ht="15.75" x14ac:dyDescent="0.25">
      <c r="A5" s="76" t="s">
        <v>5</v>
      </c>
      <c r="B5" s="76"/>
      <c r="C5" s="76"/>
      <c r="D5" s="76"/>
      <c r="E5" s="76"/>
      <c r="F5" s="76"/>
      <c r="G5" s="76"/>
      <c r="I5" s="33"/>
    </row>
    <row r="6" spans="1:9" s="5" customFormat="1" x14ac:dyDescent="0.25">
      <c r="A6" s="77" t="s">
        <v>20</v>
      </c>
      <c r="B6" s="77"/>
      <c r="C6" s="77"/>
      <c r="D6" s="77"/>
      <c r="E6" s="77"/>
      <c r="F6" s="77"/>
      <c r="G6" s="77"/>
      <c r="I6" s="33"/>
    </row>
    <row r="7" spans="1:9" s="5" customFormat="1" x14ac:dyDescent="0.25">
      <c r="A7" s="70" t="s">
        <v>33</v>
      </c>
      <c r="B7" s="70"/>
      <c r="C7" s="70"/>
      <c r="D7" s="70"/>
      <c r="E7" s="70"/>
      <c r="F7" s="70"/>
      <c r="G7" s="70"/>
      <c r="I7" s="33"/>
    </row>
    <row r="8" spans="1:9" s="5" customFormat="1" x14ac:dyDescent="0.25">
      <c r="A8" s="71" t="s">
        <v>3</v>
      </c>
      <c r="B8" s="71"/>
      <c r="C8" s="71"/>
      <c r="D8" s="71"/>
      <c r="E8" s="71"/>
      <c r="F8" s="71"/>
      <c r="G8" s="71"/>
      <c r="I8" s="33"/>
    </row>
    <row r="9" spans="1:9" x14ac:dyDescent="0.25">
      <c r="A9" s="66"/>
      <c r="B9" s="66"/>
      <c r="C9" s="66"/>
      <c r="D9" s="66"/>
      <c r="E9" s="66"/>
      <c r="F9" s="66"/>
      <c r="G9" s="66"/>
    </row>
    <row r="10" spans="1:9" ht="20.25" x14ac:dyDescent="0.25">
      <c r="A10" s="72" t="s">
        <v>52</v>
      </c>
      <c r="B10" s="66"/>
      <c r="C10" s="66"/>
      <c r="D10" s="66"/>
      <c r="E10" s="66"/>
      <c r="F10" s="66"/>
      <c r="G10" s="66"/>
    </row>
    <row r="11" spans="1:9" ht="15.75" x14ac:dyDescent="0.25">
      <c r="A11" s="67" t="s">
        <v>30</v>
      </c>
      <c r="B11" s="67"/>
      <c r="C11" s="67"/>
      <c r="D11" s="67"/>
      <c r="E11" s="67"/>
      <c r="F11" s="67"/>
      <c r="G11" s="67"/>
    </row>
    <row r="12" spans="1:9" ht="11.25" customHeight="1" x14ac:dyDescent="0.25">
      <c r="A12" s="66"/>
      <c r="B12" s="66"/>
      <c r="C12" s="66"/>
      <c r="D12" s="66"/>
      <c r="E12" s="66"/>
      <c r="F12" s="66"/>
      <c r="G12" s="66"/>
    </row>
    <row r="13" spans="1:9" x14ac:dyDescent="0.25">
      <c r="A13" s="66" t="s">
        <v>6</v>
      </c>
      <c r="B13" s="66"/>
      <c r="C13" s="66"/>
      <c r="D13" s="66"/>
      <c r="E13" s="66"/>
      <c r="F13" s="66"/>
      <c r="G13" s="66"/>
    </row>
    <row r="14" spans="1:9" x14ac:dyDescent="0.25">
      <c r="A14" s="66" t="s">
        <v>2</v>
      </c>
      <c r="B14" s="66"/>
      <c r="C14" s="66"/>
      <c r="D14" s="66"/>
      <c r="E14" s="66"/>
      <c r="F14" s="66"/>
      <c r="G14" s="66"/>
    </row>
    <row r="15" spans="1:9" ht="18.75" customHeight="1" x14ac:dyDescent="0.25">
      <c r="A15" s="5"/>
      <c r="C15" s="5"/>
      <c r="D15" s="5"/>
      <c r="E15" s="5"/>
    </row>
    <row r="16" spans="1:9" ht="198" customHeight="1" x14ac:dyDescent="0.25">
      <c r="A16" s="4" t="s">
        <v>0</v>
      </c>
      <c r="B16" s="46" t="s">
        <v>14</v>
      </c>
      <c r="C16" s="4" t="s">
        <v>15</v>
      </c>
      <c r="D16" s="4" t="s">
        <v>16</v>
      </c>
      <c r="E16" s="4" t="s">
        <v>17</v>
      </c>
      <c r="F16" s="23" t="s">
        <v>11</v>
      </c>
      <c r="G16" s="10" t="s">
        <v>4</v>
      </c>
    </row>
    <row r="17" spans="1:12" ht="30" x14ac:dyDescent="0.25">
      <c r="A17" s="4">
        <v>1</v>
      </c>
      <c r="B17" s="46">
        <v>2</v>
      </c>
      <c r="C17" s="4">
        <v>3</v>
      </c>
      <c r="D17" s="4">
        <v>4</v>
      </c>
      <c r="E17" s="4">
        <v>5</v>
      </c>
      <c r="F17" s="23" t="s">
        <v>13</v>
      </c>
      <c r="G17" s="46">
        <v>7</v>
      </c>
    </row>
    <row r="18" spans="1:12" s="5" customFormat="1" ht="59.25" customHeight="1" thickBot="1" x14ac:dyDescent="0.3">
      <c r="A18" s="51">
        <v>1</v>
      </c>
      <c r="B18" s="88">
        <v>10095171.119999999</v>
      </c>
      <c r="C18" s="52">
        <v>0</v>
      </c>
      <c r="D18" s="52">
        <v>0</v>
      </c>
      <c r="E18" s="88">
        <v>9526965.4499999993</v>
      </c>
      <c r="F18" s="53">
        <f>E18/(B18+C18+D18)</f>
        <v>0.94371510267178116</v>
      </c>
      <c r="G18" s="6"/>
      <c r="H18" s="7"/>
      <c r="I18" s="54"/>
    </row>
    <row r="19" spans="1:12" ht="29.25" customHeight="1" x14ac:dyDescent="0.25">
      <c r="A19" s="55"/>
      <c r="B19" s="56"/>
      <c r="C19" s="55"/>
      <c r="D19" s="56"/>
      <c r="E19" s="57"/>
      <c r="F19" s="55"/>
      <c r="G19" s="55"/>
      <c r="H19" s="58"/>
      <c r="I19" s="54"/>
    </row>
    <row r="20" spans="1:12" x14ac:dyDescent="0.25">
      <c r="A20" s="69" t="s">
        <v>7</v>
      </c>
      <c r="B20" s="69"/>
      <c r="C20" s="69"/>
      <c r="D20" s="69"/>
      <c r="E20" s="69"/>
      <c r="F20" s="69"/>
      <c r="G20" s="69"/>
      <c r="H20" s="58"/>
      <c r="I20" s="54"/>
    </row>
    <row r="21" spans="1:12" x14ac:dyDescent="0.25">
      <c r="A21" s="69" t="s">
        <v>8</v>
      </c>
      <c r="B21" s="69"/>
      <c r="C21" s="69"/>
      <c r="D21" s="69"/>
      <c r="E21" s="69"/>
      <c r="F21" s="69"/>
      <c r="G21" s="69"/>
      <c r="H21" s="58"/>
      <c r="I21" s="54"/>
    </row>
    <row r="22" spans="1:12" ht="15" customHeight="1" x14ac:dyDescent="0.25">
      <c r="A22" s="58"/>
      <c r="B22" s="58"/>
      <c r="C22" s="58"/>
      <c r="D22" s="58"/>
      <c r="E22" s="58"/>
      <c r="F22" s="58"/>
      <c r="G22" s="58"/>
      <c r="H22" s="58"/>
      <c r="I22" s="34"/>
    </row>
    <row r="23" spans="1:12" ht="114.75" customHeight="1" x14ac:dyDescent="0.25">
      <c r="A23" s="68" t="s">
        <v>0</v>
      </c>
      <c r="B23" s="68" t="s">
        <v>1</v>
      </c>
      <c r="C23" s="68" t="s">
        <v>23</v>
      </c>
      <c r="D23" s="68" t="s">
        <v>24</v>
      </c>
      <c r="E23" s="68" t="s">
        <v>25</v>
      </c>
      <c r="F23" s="68" t="s">
        <v>9</v>
      </c>
      <c r="G23" s="68" t="s">
        <v>10</v>
      </c>
      <c r="H23" s="86" t="s">
        <v>26</v>
      </c>
      <c r="I23" s="68" t="s">
        <v>27</v>
      </c>
      <c r="J23" s="68" t="s">
        <v>21</v>
      </c>
      <c r="K23" s="68" t="s">
        <v>12</v>
      </c>
      <c r="L23" s="78" t="s">
        <v>28</v>
      </c>
    </row>
    <row r="24" spans="1:12" ht="30.75" customHeight="1" x14ac:dyDescent="0.25">
      <c r="A24" s="68"/>
      <c r="B24" s="68"/>
      <c r="C24" s="68"/>
      <c r="D24" s="68"/>
      <c r="E24" s="68"/>
      <c r="F24" s="68"/>
      <c r="G24" s="68"/>
      <c r="H24" s="87"/>
      <c r="I24" s="68"/>
      <c r="J24" s="80"/>
      <c r="K24" s="80"/>
      <c r="L24" s="79"/>
    </row>
    <row r="25" spans="1:12" ht="15.75" thickBot="1" x14ac:dyDescent="0.3">
      <c r="A25" s="45">
        <v>1</v>
      </c>
      <c r="B25" s="48">
        <v>2</v>
      </c>
      <c r="C25" s="48">
        <v>3</v>
      </c>
      <c r="D25" s="48">
        <v>4</v>
      </c>
      <c r="E25" s="48">
        <v>5</v>
      </c>
      <c r="F25" s="48">
        <v>6</v>
      </c>
      <c r="G25" s="48">
        <v>7</v>
      </c>
      <c r="H25" s="48">
        <v>8</v>
      </c>
      <c r="I25" s="48">
        <v>9</v>
      </c>
      <c r="J25" s="10">
        <v>10</v>
      </c>
      <c r="K25" s="23">
        <v>11</v>
      </c>
      <c r="L25" s="1">
        <v>12</v>
      </c>
    </row>
    <row r="26" spans="1:12" s="2" customFormat="1" ht="137.25" customHeight="1" thickBot="1" x14ac:dyDescent="0.3">
      <c r="A26" s="47">
        <v>1</v>
      </c>
      <c r="B26" s="65" t="s">
        <v>47</v>
      </c>
      <c r="C26" s="13" t="s">
        <v>34</v>
      </c>
      <c r="D26" s="11" t="s">
        <v>35</v>
      </c>
      <c r="E26" s="19" t="s">
        <v>22</v>
      </c>
      <c r="F26" s="59">
        <v>10</v>
      </c>
      <c r="G26" s="60">
        <v>7</v>
      </c>
      <c r="H26" s="24">
        <f t="shared" ref="H26:H30" si="0">G26/F26</f>
        <v>0.7</v>
      </c>
      <c r="I26" s="35">
        <v>2505179.6</v>
      </c>
      <c r="J26" s="25">
        <f t="shared" ref="J26:J30" si="1">I26/SUM($I$26:$I$31)</f>
        <v>0.20833333333333334</v>
      </c>
      <c r="K26" s="84">
        <f>(H26*J26+H27*J27+H28*J28+H29*J29+H30*J30+H31*J31)</f>
        <v>0.83333333333333337</v>
      </c>
      <c r="L26" s="14"/>
    </row>
    <row r="27" spans="1:12" s="2" customFormat="1" ht="114.75" customHeight="1" thickBot="1" x14ac:dyDescent="0.3">
      <c r="A27" s="47">
        <v>2</v>
      </c>
      <c r="B27" s="65" t="s">
        <v>48</v>
      </c>
      <c r="C27" s="13" t="s">
        <v>36</v>
      </c>
      <c r="D27" s="12" t="s">
        <v>37</v>
      </c>
      <c r="E27" s="15" t="s">
        <v>22</v>
      </c>
      <c r="F27" s="59">
        <v>10</v>
      </c>
      <c r="G27" s="9">
        <v>8</v>
      </c>
      <c r="H27" s="26">
        <f t="shared" si="0"/>
        <v>0.8</v>
      </c>
      <c r="I27" s="35">
        <v>2505179.6</v>
      </c>
      <c r="J27" s="25">
        <f t="shared" si="1"/>
        <v>0.20833333333333334</v>
      </c>
      <c r="K27" s="85"/>
      <c r="L27" s="14"/>
    </row>
    <row r="28" spans="1:12" s="2" customFormat="1" ht="120.75" thickBot="1" x14ac:dyDescent="0.3">
      <c r="A28" s="47">
        <v>3</v>
      </c>
      <c r="B28" s="65" t="s">
        <v>49</v>
      </c>
      <c r="C28" s="13" t="s">
        <v>38</v>
      </c>
      <c r="D28" s="12" t="s">
        <v>39</v>
      </c>
      <c r="E28" s="15" t="s">
        <v>22</v>
      </c>
      <c r="F28" s="59">
        <v>6</v>
      </c>
      <c r="G28" s="9">
        <v>6</v>
      </c>
      <c r="H28" s="26">
        <f t="shared" si="0"/>
        <v>1</v>
      </c>
      <c r="I28" s="36">
        <v>1503107.76</v>
      </c>
      <c r="J28" s="25">
        <f t="shared" si="1"/>
        <v>0.125</v>
      </c>
      <c r="K28" s="85"/>
      <c r="L28" s="14"/>
    </row>
    <row r="29" spans="1:12" s="2" customFormat="1" ht="120.75" thickBot="1" x14ac:dyDescent="0.3">
      <c r="A29" s="47">
        <v>4</v>
      </c>
      <c r="B29" s="65" t="s">
        <v>50</v>
      </c>
      <c r="C29" s="13" t="s">
        <v>40</v>
      </c>
      <c r="D29" s="12" t="s">
        <v>41</v>
      </c>
      <c r="E29" s="15" t="s">
        <v>22</v>
      </c>
      <c r="F29" s="59">
        <v>10</v>
      </c>
      <c r="G29" s="9">
        <v>8</v>
      </c>
      <c r="H29" s="26">
        <f t="shared" si="0"/>
        <v>0.8</v>
      </c>
      <c r="I29" s="35">
        <v>2505179.6</v>
      </c>
      <c r="J29" s="25">
        <f t="shared" si="1"/>
        <v>0.20833333333333334</v>
      </c>
      <c r="K29" s="85"/>
      <c r="L29" s="14"/>
    </row>
    <row r="30" spans="1:12" s="2" customFormat="1" ht="118.5" customHeight="1" thickBot="1" x14ac:dyDescent="0.3">
      <c r="A30" s="47">
        <v>5</v>
      </c>
      <c r="B30" s="65" t="s">
        <v>51</v>
      </c>
      <c r="C30" s="13" t="s">
        <v>42</v>
      </c>
      <c r="D30" s="12" t="s">
        <v>43</v>
      </c>
      <c r="E30" s="15" t="s">
        <v>22</v>
      </c>
      <c r="F30" s="61">
        <v>12</v>
      </c>
      <c r="G30" s="9">
        <v>11</v>
      </c>
      <c r="H30" s="26">
        <f t="shared" si="0"/>
        <v>0.91666666666666663</v>
      </c>
      <c r="I30" s="36">
        <v>3006215.52</v>
      </c>
      <c r="J30" s="25">
        <f t="shared" si="1"/>
        <v>0.25</v>
      </c>
      <c r="K30" s="85"/>
      <c r="L30" s="14"/>
    </row>
    <row r="31" spans="1:12" ht="263.25" hidden="1" customHeight="1" thickBot="1" x14ac:dyDescent="0.3">
      <c r="A31" s="47">
        <v>6</v>
      </c>
      <c r="B31" s="21" t="s">
        <v>29</v>
      </c>
      <c r="C31" s="45" t="s">
        <v>44</v>
      </c>
      <c r="D31" s="44"/>
      <c r="E31" s="22"/>
      <c r="F31" s="61"/>
      <c r="G31" s="64"/>
      <c r="H31" s="26"/>
      <c r="I31" s="36"/>
      <c r="J31" s="25"/>
      <c r="K31" s="85"/>
      <c r="L31" s="18"/>
    </row>
    <row r="32" spans="1:12" ht="27.6" customHeight="1" thickBot="1" x14ac:dyDescent="0.3">
      <c r="A32" s="2"/>
      <c r="B32" s="81"/>
      <c r="C32" s="82"/>
      <c r="D32" s="83"/>
      <c r="E32" s="20"/>
      <c r="F32" s="50">
        <v>48</v>
      </c>
      <c r="G32" s="50">
        <v>40</v>
      </c>
      <c r="H32" s="27" t="s">
        <v>31</v>
      </c>
      <c r="I32" s="37">
        <f>SUM(I26:I31)</f>
        <v>12024862.08</v>
      </c>
      <c r="J32" s="28">
        <f>SUM(J26:J31)</f>
        <v>1</v>
      </c>
      <c r="K32" s="29"/>
      <c r="L32" s="16"/>
    </row>
    <row r="33" spans="1:12" ht="27.6" customHeight="1" x14ac:dyDescent="0.25">
      <c r="A33" s="2"/>
      <c r="B33" s="62"/>
      <c r="C33" s="62"/>
      <c r="D33" s="62"/>
      <c r="E33" s="17"/>
      <c r="F33" s="39"/>
      <c r="G33" s="39"/>
      <c r="H33" s="30"/>
      <c r="I33" s="38"/>
      <c r="J33" s="31"/>
      <c r="K33" s="32"/>
      <c r="L33" s="3"/>
    </row>
    <row r="34" spans="1:12" ht="27.6" customHeight="1" x14ac:dyDescent="0.3">
      <c r="A34" s="2"/>
      <c r="B34" s="62"/>
      <c r="C34" s="62"/>
      <c r="D34" s="62"/>
      <c r="E34" s="17"/>
      <c r="F34" s="39"/>
      <c r="G34" s="40"/>
      <c r="H34" s="30"/>
      <c r="I34" s="63"/>
      <c r="J34" s="8"/>
      <c r="K34" s="8"/>
      <c r="L34" s="3"/>
    </row>
  </sheetData>
  <mergeCells count="29">
    <mergeCell ref="L23:L24"/>
    <mergeCell ref="K23:K24"/>
    <mergeCell ref="I23:I24"/>
    <mergeCell ref="J23:J24"/>
    <mergeCell ref="B32:D32"/>
    <mergeCell ref="K26:K31"/>
    <mergeCell ref="D23:D24"/>
    <mergeCell ref="F23:F24"/>
    <mergeCell ref="G23:G24"/>
    <mergeCell ref="E23:E24"/>
    <mergeCell ref="C23:C24"/>
    <mergeCell ref="H23:H24"/>
    <mergeCell ref="A1:B1"/>
    <mergeCell ref="A2:B4"/>
    <mergeCell ref="G2:G3"/>
    <mergeCell ref="A5:G5"/>
    <mergeCell ref="A6:G6"/>
    <mergeCell ref="A7:G7"/>
    <mergeCell ref="A8:G8"/>
    <mergeCell ref="A9:G9"/>
    <mergeCell ref="A10:G10"/>
    <mergeCell ref="A12:G12"/>
    <mergeCell ref="A13:G13"/>
    <mergeCell ref="A11:G11"/>
    <mergeCell ref="B23:B24"/>
    <mergeCell ref="A14:G14"/>
    <mergeCell ref="A20:G20"/>
    <mergeCell ref="A21:G21"/>
    <mergeCell ref="A23:A24"/>
  </mergeCells>
  <phoneticPr fontId="0" type="noConversion"/>
  <pageMargins left="7.874015748031496E-2" right="0.11811023622047245" top="0.19" bottom="0.16" header="0.24" footer="0.19"/>
  <pageSetup paperSize="9" scale="33" fitToWidth="0" fitToHeight="0" orientation="landscape"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vt:i4>
      </vt:variant>
    </vt:vector>
  </HeadingPairs>
  <TitlesOfParts>
    <vt:vector size="8" baseType="lpstr">
      <vt:lpstr>380-пп</vt:lpstr>
      <vt:lpstr>'380-пп'!_Par61</vt:lpstr>
      <vt:lpstr>'380-пп'!_Par62</vt:lpstr>
      <vt:lpstr>'380-пп'!_Par63</vt:lpstr>
      <vt:lpstr>'380-пп'!_Par64</vt:lpstr>
      <vt:lpstr>'380-пп'!_Par97</vt:lpstr>
      <vt:lpstr>'380-пп'!_Par98</vt:lpstr>
      <vt:lpstr>'380-пп'!Область_печати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Danilova</dc:creator>
  <cp:lastModifiedBy>user</cp:lastModifiedBy>
  <cp:lastPrinted>2023-07-10T10:46:39Z</cp:lastPrinted>
  <dcterms:created xsi:type="dcterms:W3CDTF">2016-02-04T06:52:46Z</dcterms:created>
  <dcterms:modified xsi:type="dcterms:W3CDTF">2023-10-09T11:31:17Z</dcterms:modified>
</cp:coreProperties>
</file>