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65" windowWidth="15570" windowHeight="11760"/>
  </bookViews>
  <sheets>
    <sheet name="Титульный лист" sheetId="5" r:id="rId1"/>
    <sheet name="380-пп (Отчёт)" sheetId="4" r:id="rId2"/>
  </sheets>
  <definedNames>
    <definedName name="_Par179" localSheetId="1">'380-пп (Отчёт)'!$A$34</definedName>
    <definedName name="_Par180" localSheetId="1">'380-пп (Отчёт)'!$B$34</definedName>
    <definedName name="_Par203" localSheetId="1">'380-пп (Отчёт)'!$E$42</definedName>
    <definedName name="_Par204" localSheetId="1">'380-пп (Отчёт)'!$F$42</definedName>
    <definedName name="_Par208" localSheetId="1">'380-пп (Отчёт)'!#REF!</definedName>
    <definedName name="_Par217" localSheetId="1">'380-пп (Отчёт)'!$A$43</definedName>
    <definedName name="_Par235" localSheetId="1">'380-пп (Отчёт)'!#REF!</definedName>
    <definedName name="_Par253" localSheetId="1">'380-пп (Отчёт)'!$A$52</definedName>
    <definedName name="_Par61" localSheetId="1">'380-пп (Отчёт)'!$B$17</definedName>
    <definedName name="_Par62" localSheetId="1">'380-пп (Отчёт)'!$C$17</definedName>
    <definedName name="_Par63" localSheetId="1">'380-пп (Отчёт)'!$D$17</definedName>
    <definedName name="_Par64" localSheetId="1">'380-пп (Отчёт)'!$E$17</definedName>
    <definedName name="_Par97" localSheetId="1">'380-пп (Отчёт)'!$F$25</definedName>
    <definedName name="_Par98" localSheetId="1">'380-пп (Отчёт)'!$G$25</definedName>
    <definedName name="_xlnm.Print_Area" localSheetId="1">'380-пп (Отчёт)'!$A$1:$L$57</definedName>
  </definedNames>
  <calcPr calcId="125725"/>
</workbook>
</file>

<file path=xl/calcChain.xml><?xml version="1.0" encoding="utf-8"?>
<calcChain xmlns="http://schemas.openxmlformats.org/spreadsheetml/2006/main">
  <c r="H52" i="4"/>
  <c r="H46"/>
  <c r="H47"/>
  <c r="H48"/>
  <c r="H49"/>
  <c r="H51"/>
  <c r="H53"/>
  <c r="H54"/>
  <c r="H55"/>
  <c r="H56"/>
  <c r="H44"/>
  <c r="J27"/>
  <c r="J26"/>
  <c r="H27"/>
  <c r="F18"/>
  <c r="G18" s="1"/>
  <c r="H26"/>
  <c r="C35" l="1"/>
  <c r="K26"/>
  <c r="B35" s="1"/>
  <c r="D35" s="1"/>
</calcChain>
</file>

<file path=xl/sharedStrings.xml><?xml version="1.0" encoding="utf-8"?>
<sst xmlns="http://schemas.openxmlformats.org/spreadsheetml/2006/main" count="102" uniqueCount="77">
  <si>
    <t>N п/п</t>
  </si>
  <si>
    <t>Уникальный номер реестровой записи ведомственного перечня государственных услуг (работ)</t>
  </si>
  <si>
    <t>Наименование государственной услуги (работы) с указанием характеристик (содержание услуги (работы), условия оказания (выполнения) услуги (работы))</t>
  </si>
  <si>
    <t>государственного задания</t>
  </si>
  <si>
    <t>(наименование государственного учреждения Тверской области)</t>
  </si>
  <si>
    <t>Характеристика причин отклонения индекса освоения финансовых средств от 1</t>
  </si>
  <si>
    <t>Отчет о выполнении государственного задания</t>
  </si>
  <si>
    <t>Часть I. Финансовое обеспечение выполнения</t>
  </si>
  <si>
    <t>Часть II. Достижение показателей объема государственных</t>
  </si>
  <si>
    <t>услуг, выполнения работ</t>
  </si>
  <si>
    <t>Наименование показателя государственной услуги, наименование работы</t>
  </si>
  <si>
    <t>Единица измерения показателя государственной услуги, выполнения работы</t>
  </si>
  <si>
    <t>Годовое значение показателя объема государственной услуги, предусмотренное государственным заданием, отметка о выполнении работы</t>
  </si>
  <si>
    <t>Фактическое значение показателя объема государственной услуги (отметка о выполнении работы), достигнутое в отчетном периоде</t>
  </si>
  <si>
    <t>Затраты на оказание государственной услуги (выполнение работы) согласно государственному заданию (без учета затрат на содержание государственного имущества Тверской области)</t>
  </si>
  <si>
    <t>Характеристика причин отклонения показателя объема государственных услуг, выполнения работ от запланированного значения</t>
  </si>
  <si>
    <t>m</t>
  </si>
  <si>
    <t>Наименование работы m "______"</t>
  </si>
  <si>
    <t>Часть III. Оценка финансово-экономической эффективности</t>
  </si>
  <si>
    <t>реализации государственного задания</t>
  </si>
  <si>
    <t>Индекс освоения объема субсидии на финансовое обеспечение выполнения государственного задания в отчетном периоде</t>
  </si>
  <si>
    <t>Часть IV. Достижение показателей качества государственной</t>
  </si>
  <si>
    <t>услуги (работы)</t>
  </si>
  <si>
    <t>Наименование показателей качества государственной услуги (работы)</t>
  </si>
  <si>
    <t>Единица измерения показателей качества государственной услуги (работы)</t>
  </si>
  <si>
    <t>Нормативное значение показателя качества государственной услуги (работы), предусмотренное государственным заданием на отчетный период</t>
  </si>
  <si>
    <t>Фактическое значение показателя качества государственной услуги (работы), достигнутое в отчетном периоде</t>
  </si>
  <si>
    <t>Допустимое (возможное) отклонение показателя качества государственной услуги (работы)</t>
  </si>
  <si>
    <t>Индекс достижения планового значения показателей качества государственной услуги (работы) в отчетном периоде,</t>
  </si>
  <si>
    <r>
      <t xml:space="preserve">гр. 8 = </t>
    </r>
    <r>
      <rPr>
        <sz val="11"/>
        <color indexed="12"/>
        <rFont val="Times New Roman"/>
        <family val="1"/>
        <charset val="204"/>
      </rPr>
      <t>гр. 6</t>
    </r>
    <r>
      <rPr>
        <sz val="11"/>
        <color indexed="8"/>
        <rFont val="Times New Roman"/>
        <family val="1"/>
        <charset val="204"/>
      </rPr>
      <t xml:space="preserve"> / </t>
    </r>
    <r>
      <rPr>
        <sz val="11"/>
        <color indexed="12"/>
        <rFont val="Times New Roman"/>
        <family val="1"/>
        <charset val="204"/>
      </rPr>
      <t>гр. 5</t>
    </r>
  </si>
  <si>
    <t>Характеристика причин отклонения показателя качества государственной услуги (работы) от нормативного значения</t>
  </si>
  <si>
    <t>Индекс освоения финансовых средств</t>
  </si>
  <si>
    <t xml:space="preserve">Итоговое выполнение государственного задания с учетом веса показателя объема государственных услуг, выполнения работ
</t>
  </si>
  <si>
    <t>1.2.</t>
  </si>
  <si>
    <t>1.1.</t>
  </si>
  <si>
    <t>2.1.</t>
  </si>
  <si>
    <t>2.2.</t>
  </si>
  <si>
    <t>гр. 6 = гр. 5 / (гр. 2 + гр. 3 + гр. 4)</t>
  </si>
  <si>
    <t>Сумма субсидии на финансовое обеспечение выполнения государственного задания, перечисленная на лицевой счет государственного учреждения Тверской области за отчетный период (без учета остатков предыдущих периодов) за отчетный финансовый год, руб.</t>
  </si>
  <si>
    <t>Разрешенный к использованию остаток субсидии на выполнение государственного задания за отчетный финансовый год, руб.</t>
  </si>
  <si>
    <t>Кассовый расход государственного учреждения на оказание государственных услуг (выполнение работ) (в том числе за счет остатков субсидии предыдущих периодов, фактических расходов за счет доходов от оказания государственным учреждением государственных услуг (выполнения работ) за плату для физических и (или) юридических лиц в пределах государственного задания) за отчетный финансовый год, руб.</t>
  </si>
  <si>
    <t>Критерий финансово-экономической эффективности реализации государственного задания в отчетном периоде,
гр. 3 = гр. 1 / гр. 2</t>
  </si>
  <si>
    <t>%</t>
  </si>
  <si>
    <t>УТВЕРЖДАЮ</t>
  </si>
  <si>
    <t>СОГЛАСОВАНО</t>
  </si>
  <si>
    <t>Директор государственного бюджетного учреждения</t>
  </si>
  <si>
    <t>Государственное бюджетное учреждение</t>
  </si>
  <si>
    <t>Вес показателя в общем объеме государственных услуг (работ) в рамках государственного задания</t>
  </si>
  <si>
    <t>Индекс достижения показателей объема государственной услуги, выполнения работы
(гр.7/гр.6)</t>
  </si>
  <si>
    <t>1.3.</t>
  </si>
  <si>
    <t>1.4.</t>
  </si>
  <si>
    <t>1.5.</t>
  </si>
  <si>
    <t>2.3.</t>
  </si>
  <si>
    <t>2.4.</t>
  </si>
  <si>
    <t xml:space="preserve">Индекс достижения показателей объема государственных услуг, выполнения работ в отчетном периоде  </t>
  </si>
  <si>
    <r>
      <t xml:space="preserve">(6 месяцев, 9 месяцев, </t>
    </r>
    <r>
      <rPr>
        <u/>
        <sz val="11"/>
        <color indexed="8"/>
        <rFont val="Times New Roman"/>
        <family val="1"/>
        <charset val="204"/>
      </rPr>
      <t>год</t>
    </r>
    <r>
      <rPr>
        <sz val="11"/>
        <color indexed="8"/>
        <rFont val="Times New Roman"/>
        <family val="1"/>
        <charset val="204"/>
      </rPr>
      <t>)</t>
    </r>
  </si>
  <si>
    <r>
      <t>Объем доходов от оказания государственным учреждением Тверской области государственных услуг (выполнения работ) за плату для физических и (или) юридических лиц</t>
    </r>
    <r>
      <rPr>
        <b/>
        <sz val="11"/>
        <color indexed="8"/>
        <rFont val="Times New Roman"/>
        <family val="1"/>
        <charset val="204"/>
      </rPr>
      <t xml:space="preserve"> в пределах государственного задания</t>
    </r>
    <r>
      <rPr>
        <sz val="11"/>
        <color indexed="8"/>
        <rFont val="Times New Roman"/>
        <family val="1"/>
        <charset val="204"/>
      </rPr>
      <t xml:space="preserve"> за отчетный финансовый год, руб.</t>
    </r>
  </si>
  <si>
    <t xml:space="preserve">Министр социальной защиты населения Тверской области
_______________Е.В. Хохлова
</t>
  </si>
  <si>
    <t>220300000000000010071100</t>
  </si>
  <si>
    <t xml:space="preserve">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    (условия оказание - очное)   </t>
  </si>
  <si>
    <t>Количество потребителей</t>
  </si>
  <si>
    <t>Численность граждан, получивших социальные услуги (Человек) в стационарной форме</t>
  </si>
  <si>
    <t>22031000000000001006100</t>
  </si>
  <si>
    <t xml:space="preserve">Предоставление социального обслуживания в полустационарной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услугх, услуг в целях повышения коммуникативного потенциала получателей социальных услуг, имеющих ограничения жизнедеятельности, в том числе детей-инвалидов, срочных социальных услуг     </t>
  </si>
  <si>
    <t>Численность граждан, получивших социальные услуги (Человек) в полустационарной форме</t>
  </si>
  <si>
    <t>Доля получателей социальных услуг, получающих социальные услуги от общего числа получателей социальных услуг, находящихся на социальном обслуживании в организации (процент)</t>
  </si>
  <si>
    <t>Количество нарушений санитарного законодательства в отчетном году, выявленных при проведении проверок (процент)</t>
  </si>
  <si>
    <t>Удовлетворенность получателей социальных услуг в оказанных социальных услугах (процент)</t>
  </si>
  <si>
    <t>Укомплектование организации специалистами, оказывающими социальные услуги (процент)</t>
  </si>
  <si>
    <t>Повышение качества социальных услуг и эффективности их оказания (определяется исходя из мероприятий, направленных на совершенствование деятельности организации при предоставлении социального обслуживания) (процент)</t>
  </si>
  <si>
    <t>Доступность получения социальных услуг в организации (возможность сопровождения получателя социальных услуг при передвижении по территории учреждения социального обслуживания, а также при пользовании услугами; возможность для самостоятельного передвижения по территории учреждения социального обслуживания, входа, выхода и перемещения внутри такой организации (в том числе для передвижения в креслах-колясках), для отдыха в сидячем положении, а также доступное размещение оборудования и носителей информации; дублирование текстовых сообщений голосовыми сообщениями, оснащение учреждения социального обслуживания знаками, выполненными рельефно-точечным шрифтом Брайля, ознакомление с их помощью с надписями, знаками и иной текстовой и графической информацией на территории учреждения; дублирование голосовой информации текстовой информацией, надписями и (или) световыми сигналами, информирование о предоставляемых социальных услугах с использованием русского жестового языка (сурдоперевода); оказание иных видов посторонней помощи (процент)</t>
  </si>
  <si>
    <t>2.5.</t>
  </si>
  <si>
    <t>2.6.</t>
  </si>
  <si>
    <r>
      <t>за отчетный период с</t>
    </r>
    <r>
      <rPr>
        <b/>
        <sz val="16"/>
        <color indexed="56"/>
        <rFont val="Times New Roman"/>
        <family val="1"/>
        <charset val="204"/>
      </rPr>
      <t xml:space="preserve"> 01.01.2016 по  31.12.2016</t>
    </r>
  </si>
  <si>
    <t>"Социально-реабилитационный центр для детей и подростков" Торжокского района</t>
  </si>
  <si>
    <t xml:space="preserve">______________О.Г.Беленышева       </t>
  </si>
  <si>
    <t>ГБУ "Социально-реабилитационный центр для несовершеннолетних" Торжокского района</t>
  </si>
</sst>
</file>

<file path=xl/styles.xml><?xml version="1.0" encoding="utf-8"?>
<styleSheet xmlns="http://schemas.openxmlformats.org/spreadsheetml/2006/main">
  <fonts count="20">
    <font>
      <sz val="11"/>
      <color theme="1"/>
      <name val="Calibri"/>
      <family val="2"/>
      <charset val="204"/>
      <scheme val="minor"/>
    </font>
    <font>
      <sz val="11"/>
      <color indexed="8"/>
      <name val="Times New Roman"/>
      <family val="1"/>
      <charset val="204"/>
    </font>
    <font>
      <sz val="11"/>
      <color indexed="12"/>
      <name val="Times New Roman"/>
      <family val="1"/>
      <charset val="204"/>
    </font>
    <font>
      <b/>
      <sz val="11"/>
      <color indexed="8"/>
      <name val="Times New Roman"/>
      <family val="1"/>
      <charset val="204"/>
    </font>
    <font>
      <sz val="11"/>
      <name val="Times New Roman"/>
      <family val="1"/>
      <charset val="204"/>
    </font>
    <font>
      <sz val="11"/>
      <color indexed="8"/>
      <name val="Calibri"/>
      <family val="2"/>
      <charset val="204"/>
    </font>
    <font>
      <b/>
      <sz val="12"/>
      <color indexed="8"/>
      <name val="Times New Roman"/>
      <family val="1"/>
      <charset val="204"/>
    </font>
    <font>
      <sz val="14"/>
      <color indexed="8"/>
      <name val="Times New Roman"/>
      <family val="1"/>
      <charset val="204"/>
    </font>
    <font>
      <sz val="11"/>
      <color indexed="18"/>
      <name val="Times New Roman"/>
      <family val="1"/>
      <charset val="204"/>
    </font>
    <font>
      <sz val="14"/>
      <color indexed="18"/>
      <name val="Times New Roman"/>
      <family val="1"/>
      <charset val="204"/>
    </font>
    <font>
      <u/>
      <sz val="11"/>
      <color indexed="8"/>
      <name val="Times New Roman"/>
      <family val="1"/>
      <charset val="204"/>
    </font>
    <font>
      <b/>
      <sz val="14"/>
      <name val="Times New Roman"/>
      <family val="1"/>
      <charset val="204"/>
    </font>
    <font>
      <b/>
      <sz val="11"/>
      <name val="Times New Roman"/>
      <family val="1"/>
      <charset val="204"/>
    </font>
    <font>
      <sz val="14"/>
      <name val="Times New Roman"/>
      <family val="1"/>
      <charset val="204"/>
    </font>
    <font>
      <sz val="12"/>
      <color indexed="8"/>
      <name val="Times New Roman"/>
      <family val="1"/>
      <charset val="204"/>
    </font>
    <font>
      <sz val="12"/>
      <name val="Times New Roman"/>
      <family val="1"/>
      <charset val="204"/>
    </font>
    <font>
      <b/>
      <sz val="12"/>
      <name val="Times New Roman"/>
      <family val="1"/>
      <charset val="204"/>
    </font>
    <font>
      <b/>
      <sz val="16"/>
      <color indexed="56"/>
      <name val="Times New Roman"/>
      <family val="1"/>
      <charset val="204"/>
    </font>
    <font>
      <sz val="11"/>
      <color theme="1"/>
      <name val="Times New Roman"/>
      <family val="1"/>
      <charset val="204"/>
    </font>
    <font>
      <sz val="12"/>
      <color theme="1"/>
      <name val="Times New Roman"/>
      <family val="2"/>
    </font>
  </fonts>
  <fills count="8">
    <fill>
      <patternFill patternType="none"/>
    </fill>
    <fill>
      <patternFill patternType="gray125"/>
    </fill>
    <fill>
      <patternFill patternType="solid">
        <fgColor indexed="9"/>
        <bgColor indexed="64"/>
      </patternFill>
    </fill>
    <fill>
      <patternFill patternType="solid">
        <fgColor indexed="11"/>
        <bgColor indexed="64"/>
      </patternFill>
    </fill>
    <fill>
      <patternFill patternType="solid">
        <fgColor indexed="15"/>
        <bgColor indexed="64"/>
      </patternFill>
    </fill>
    <fill>
      <patternFill patternType="solid">
        <fgColor theme="0"/>
        <bgColor indexed="64"/>
      </patternFill>
    </fill>
    <fill>
      <patternFill patternType="solid">
        <fgColor rgb="FFFF99FF"/>
        <bgColor indexed="64"/>
      </patternFill>
    </fill>
    <fill>
      <patternFill patternType="solid">
        <fgColor rgb="FFFFFF00"/>
        <bgColor indexed="64"/>
      </patternFill>
    </fill>
  </fills>
  <borders count="5">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5" fillId="0" borderId="0" applyFont="0" applyFill="0" applyBorder="0" applyAlignment="0" applyProtection="0"/>
  </cellStyleXfs>
  <cellXfs count="85">
    <xf numFmtId="0" fontId="0" fillId="0" borderId="0" xfId="0"/>
    <xf numFmtId="0" fontId="4" fillId="0" borderId="1" xfId="0" applyFont="1" applyBorder="1" applyAlignment="1">
      <alignment horizontal="left" vertical="top" wrapText="1"/>
    </xf>
    <xf numFmtId="0" fontId="12"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2" fontId="11" fillId="0" borderId="2" xfId="0" applyNumberFormat="1" applyFont="1" applyBorder="1" applyAlignment="1">
      <alignment horizontal="center" vertical="center" wrapText="1"/>
    </xf>
    <xf numFmtId="0" fontId="1" fillId="0" borderId="0" xfId="0" applyFont="1" applyAlignment="1">
      <alignment horizontal="left" vertical="top" wrapText="1"/>
    </xf>
    <xf numFmtId="0" fontId="1" fillId="0" borderId="2" xfId="0" applyFont="1" applyBorder="1" applyAlignment="1">
      <alignment horizontal="center" vertical="center" wrapText="1"/>
    </xf>
    <xf numFmtId="16" fontId="1"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5" borderId="2" xfId="0" applyFont="1" applyFill="1" applyBorder="1" applyAlignment="1">
      <alignment horizontal="center" vertical="top" wrapText="1"/>
    </xf>
    <xf numFmtId="0" fontId="3" fillId="0" borderId="0" xfId="0" applyFont="1" applyAlignment="1">
      <alignment vertical="top" wrapText="1"/>
    </xf>
    <xf numFmtId="0" fontId="6" fillId="0" borderId="0" xfId="0" applyFont="1" applyAlignment="1">
      <alignment horizontal="right" vertical="top"/>
    </xf>
    <xf numFmtId="0" fontId="12" fillId="2" borderId="2" xfId="0" applyFont="1" applyFill="1" applyBorder="1" applyAlignment="1">
      <alignment horizontal="center" vertical="top" wrapText="1"/>
    </xf>
    <xf numFmtId="0" fontId="8" fillId="0" borderId="2" xfId="0" applyFont="1" applyBorder="1" applyAlignment="1">
      <alignment horizontal="center" vertical="top" wrapText="1"/>
    </xf>
    <xf numFmtId="0" fontId="1" fillId="0" borderId="2" xfId="0" applyFont="1" applyFill="1" applyBorder="1" applyAlignment="1">
      <alignment vertical="top" wrapText="1"/>
    </xf>
    <xf numFmtId="0" fontId="18" fillId="0" borderId="2" xfId="0" applyFont="1" applyFill="1" applyBorder="1" applyAlignment="1">
      <alignment horizontal="center" vertical="top" wrapText="1"/>
    </xf>
    <xf numFmtId="0" fontId="9" fillId="0" borderId="2" xfId="0" applyFont="1" applyFill="1" applyBorder="1" applyAlignment="1">
      <alignment vertical="top" wrapText="1"/>
    </xf>
    <xf numFmtId="0" fontId="8" fillId="0" borderId="2" xfId="0" applyFont="1" applyFill="1" applyBorder="1" applyAlignment="1">
      <alignment vertical="top" wrapText="1"/>
    </xf>
    <xf numFmtId="0" fontId="7" fillId="0" borderId="2" xfId="0" applyFont="1" applyFill="1" applyBorder="1" applyAlignment="1">
      <alignment vertical="top" wrapText="1"/>
    </xf>
    <xf numFmtId="0" fontId="18" fillId="0" borderId="0" xfId="0" applyFont="1" applyAlignment="1">
      <alignment vertical="top"/>
    </xf>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xf numFmtId="0" fontId="1" fillId="0" borderId="2" xfId="0" applyFont="1" applyFill="1" applyBorder="1" applyAlignment="1">
      <alignment horizontal="center" vertical="center" wrapText="1"/>
    </xf>
    <xf numFmtId="0" fontId="1" fillId="0" borderId="3" xfId="0"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3" borderId="2" xfId="0" applyNumberFormat="1" applyFont="1" applyFill="1" applyBorder="1" applyAlignment="1">
      <alignment horizontal="center" vertical="center" wrapText="1"/>
    </xf>
    <xf numFmtId="4" fontId="1" fillId="4" borderId="2" xfId="0" applyNumberFormat="1" applyFont="1" applyFill="1" applyBorder="1" applyAlignment="1">
      <alignment horizontal="center" vertical="center" wrapText="1"/>
    </xf>
    <xf numFmtId="9" fontId="18" fillId="0" borderId="0" xfId="1" applyFont="1"/>
    <xf numFmtId="0" fontId="18" fillId="0" borderId="0" xfId="0" applyFont="1" applyBorder="1"/>
    <xf numFmtId="0" fontId="1" fillId="0" borderId="2" xfId="0" applyFont="1" applyBorder="1" applyAlignment="1">
      <alignment horizontal="center" vertical="top" wrapText="1"/>
    </xf>
    <xf numFmtId="4" fontId="1" fillId="0" borderId="2" xfId="0" applyNumberFormat="1" applyFont="1" applyBorder="1" applyAlignment="1">
      <alignment horizontal="center" vertical="top" wrapText="1"/>
    </xf>
    <xf numFmtId="0" fontId="1" fillId="0" borderId="2" xfId="0" applyFont="1" applyFill="1" applyBorder="1" applyAlignment="1">
      <alignment horizontal="center" vertical="top" wrapText="1"/>
    </xf>
    <xf numFmtId="0" fontId="18" fillId="0" borderId="0" xfId="0" applyFont="1" applyFill="1" applyAlignment="1">
      <alignment vertical="top"/>
    </xf>
    <xf numFmtId="0" fontId="18" fillId="0" borderId="0" xfId="0" applyFont="1" applyAlignment="1">
      <alignment vertical="center"/>
    </xf>
    <xf numFmtId="0" fontId="1" fillId="0" borderId="2" xfId="0" applyFont="1" applyBorder="1" applyAlignment="1">
      <alignment vertical="center" wrapText="1"/>
    </xf>
    <xf numFmtId="0" fontId="1" fillId="0" borderId="0"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3" fontId="4" fillId="5" borderId="2" xfId="0" applyNumberFormat="1" applyFont="1" applyFill="1" applyBorder="1" applyAlignment="1">
      <alignment horizontal="center" vertical="top" wrapText="1"/>
    </xf>
    <xf numFmtId="4" fontId="4" fillId="5" borderId="2" xfId="0" applyNumberFormat="1" applyFont="1" applyFill="1" applyBorder="1" applyAlignment="1">
      <alignment horizontal="center" vertical="top" wrapText="1"/>
    </xf>
    <xf numFmtId="4" fontId="18" fillId="0" borderId="2" xfId="0" applyNumberFormat="1" applyFont="1" applyFill="1" applyBorder="1" applyAlignment="1">
      <alignment horizontal="center" vertical="top" wrapText="1"/>
    </xf>
    <xf numFmtId="0" fontId="18" fillId="5" borderId="0" xfId="0" applyFont="1" applyFill="1" applyAlignment="1">
      <alignment vertical="top"/>
    </xf>
    <xf numFmtId="0" fontId="18" fillId="5" borderId="0" xfId="0" applyFont="1" applyFill="1"/>
    <xf numFmtId="0" fontId="1" fillId="5" borderId="2" xfId="0" applyFont="1" applyFill="1" applyBorder="1" applyAlignment="1">
      <alignment horizontal="center" vertical="center" wrapText="1"/>
    </xf>
    <xf numFmtId="4" fontId="1" fillId="5" borderId="2" xfId="0" applyNumberFormat="1" applyFont="1" applyFill="1" applyBorder="1" applyAlignment="1">
      <alignment horizontal="center" vertical="top" wrapText="1"/>
    </xf>
    <xf numFmtId="4" fontId="8" fillId="5" borderId="2" xfId="0" applyNumberFormat="1" applyFont="1" applyFill="1" applyBorder="1" applyAlignment="1">
      <alignment horizontal="center" vertical="top" wrapText="1"/>
    </xf>
    <xf numFmtId="0" fontId="9" fillId="5" borderId="2" xfId="0" applyFont="1" applyFill="1" applyBorder="1" applyAlignment="1">
      <alignment vertical="top" wrapText="1"/>
    </xf>
    <xf numFmtId="0" fontId="18" fillId="5" borderId="0" xfId="0" applyFont="1" applyFill="1" applyAlignment="1">
      <alignment vertical="center"/>
    </xf>
    <xf numFmtId="0" fontId="1" fillId="5" borderId="2" xfId="0" applyFont="1" applyFill="1" applyBorder="1" applyAlignment="1">
      <alignment vertical="center" wrapText="1"/>
    </xf>
    <xf numFmtId="0" fontId="1" fillId="5" borderId="1" xfId="0" applyFont="1" applyFill="1" applyBorder="1" applyAlignment="1">
      <alignment horizontal="center" vertical="center" wrapText="1"/>
    </xf>
    <xf numFmtId="4" fontId="1" fillId="6" borderId="2" xfId="0" applyNumberFormat="1" applyFont="1" applyFill="1" applyBorder="1" applyAlignment="1">
      <alignment horizontal="center" vertical="center" wrapText="1"/>
    </xf>
    <xf numFmtId="49" fontId="13" fillId="0" borderId="2" xfId="0" applyNumberFormat="1" applyFont="1" applyBorder="1" applyAlignment="1">
      <alignment vertical="top" wrapText="1"/>
    </xf>
    <xf numFmtId="49" fontId="7" fillId="0" borderId="2" xfId="0" applyNumberFormat="1" applyFont="1" applyFill="1" applyBorder="1" applyAlignment="1">
      <alignment vertical="top" wrapText="1"/>
    </xf>
    <xf numFmtId="3" fontId="4" fillId="7" borderId="2" xfId="0" applyNumberFormat="1" applyFont="1" applyFill="1" applyBorder="1" applyAlignment="1">
      <alignment horizontal="center" vertical="top" wrapText="1"/>
    </xf>
    <xf numFmtId="0" fontId="18" fillId="7" borderId="2" xfId="0" applyFont="1" applyFill="1" applyBorder="1" applyAlignment="1">
      <alignment horizontal="center" vertical="top" wrapText="1"/>
    </xf>
    <xf numFmtId="0" fontId="19" fillId="0" borderId="2" xfId="0" applyFont="1" applyBorder="1" applyAlignment="1">
      <alignment horizontal="left" vertical="top" wrapText="1"/>
    </xf>
    <xf numFmtId="0" fontId="19" fillId="0" borderId="3" xfId="0" applyFont="1" applyBorder="1" applyAlignment="1">
      <alignment horizontal="left" vertical="top" wrapText="1"/>
    </xf>
    <xf numFmtId="0" fontId="19" fillId="5" borderId="2" xfId="0" applyFont="1" applyFill="1" applyBorder="1" applyAlignment="1">
      <alignment horizontal="left" vertical="top" wrapText="1"/>
    </xf>
    <xf numFmtId="0" fontId="1" fillId="0" borderId="2" xfId="0" applyNumberFormat="1" applyFont="1" applyBorder="1" applyAlignment="1">
      <alignment horizontal="center" vertical="center" wrapText="1"/>
    </xf>
    <xf numFmtId="0" fontId="3" fillId="0" borderId="2" xfId="0" applyFont="1" applyFill="1" applyBorder="1" applyAlignment="1">
      <alignment horizontal="center" vertical="top" wrapText="1"/>
    </xf>
    <xf numFmtId="0" fontId="6" fillId="0" borderId="2" xfId="0" applyFont="1" applyFill="1" applyBorder="1" applyAlignment="1">
      <alignment horizontal="center" vertical="top" wrapText="1"/>
    </xf>
    <xf numFmtId="0" fontId="16" fillId="2" borderId="2" xfId="0" applyFont="1" applyFill="1" applyBorder="1" applyAlignment="1">
      <alignment horizontal="center" vertical="top" wrapText="1"/>
    </xf>
    <xf numFmtId="49" fontId="15" fillId="0" borderId="2" xfId="0" applyNumberFormat="1" applyFont="1" applyBorder="1" applyAlignment="1">
      <alignment horizontal="center" vertical="top" wrapText="1"/>
    </xf>
    <xf numFmtId="49" fontId="14" fillId="0" borderId="2" xfId="0" applyNumberFormat="1" applyFont="1" applyFill="1" applyBorder="1" applyAlignment="1">
      <alignment horizontal="center" vertical="top" wrapText="1"/>
    </xf>
    <xf numFmtId="0" fontId="1" fillId="7" borderId="2" xfId="0" applyFont="1" applyFill="1" applyBorder="1" applyAlignment="1">
      <alignment horizontal="center" vertical="center" wrapText="1"/>
    </xf>
    <xf numFmtId="0" fontId="3" fillId="0" borderId="0" xfId="0" applyFont="1" applyAlignment="1">
      <alignment horizontal="center" vertical="top" wrapText="1"/>
    </xf>
    <xf numFmtId="0" fontId="18" fillId="0" borderId="0" xfId="0" applyFont="1" applyAlignment="1">
      <alignment horizontal="center"/>
    </xf>
    <xf numFmtId="0" fontId="18" fillId="0" borderId="0" xfId="0" applyFont="1" applyBorder="1" applyAlignment="1">
      <alignment horizontal="center"/>
    </xf>
    <xf numFmtId="0" fontId="9" fillId="0" borderId="2" xfId="0" applyFont="1" applyFill="1" applyBorder="1" applyAlignment="1">
      <alignment horizontal="center" vertical="top" wrapText="1"/>
    </xf>
    <xf numFmtId="0" fontId="18" fillId="0" borderId="0" xfId="0" applyFont="1" applyAlignment="1">
      <alignment horizontal="center" vertical="center"/>
    </xf>
    <xf numFmtId="0" fontId="1" fillId="0" borderId="0" xfId="0" applyFont="1" applyAlignment="1">
      <alignment horizontal="left" vertical="top" wrapText="1"/>
    </xf>
    <xf numFmtId="4" fontId="11" fillId="0" borderId="3" xfId="0" applyNumberFormat="1" applyFont="1" applyBorder="1" applyAlignment="1">
      <alignment horizontal="center" vertical="center" wrapText="1"/>
    </xf>
    <xf numFmtId="4" fontId="11" fillId="0" borderId="4" xfId="0" applyNumberFormat="1" applyFont="1" applyBorder="1" applyAlignment="1">
      <alignment horizontal="center" vertical="center" wrapText="1"/>
    </xf>
    <xf numFmtId="0" fontId="1" fillId="5" borderId="2" xfId="0" applyFont="1" applyFill="1" applyBorder="1" applyAlignment="1">
      <alignment horizontal="center" vertical="center" wrapText="1"/>
    </xf>
    <xf numFmtId="0" fontId="1" fillId="0" borderId="0" xfId="0" applyFont="1" applyAlignment="1">
      <alignment horizontal="center" vertical="center"/>
    </xf>
    <xf numFmtId="0" fontId="1" fillId="0" borderId="2" xfId="0" applyFont="1" applyBorder="1" applyAlignment="1">
      <alignment horizontal="center" vertical="center" wrapText="1"/>
    </xf>
    <xf numFmtId="0" fontId="1" fillId="0" borderId="0" xfId="0" applyFont="1" applyAlignment="1">
      <alignment horizontal="center" vertical="top" wrapText="1"/>
    </xf>
    <xf numFmtId="0" fontId="1" fillId="0" borderId="0" xfId="0" applyFont="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left" vertical="top" wrapText="1"/>
    </xf>
    <xf numFmtId="0" fontId="6" fillId="0" borderId="0" xfId="0" applyFont="1" applyAlignment="1">
      <alignment horizontal="center" vertical="center"/>
    </xf>
    <xf numFmtId="0" fontId="10" fillId="0" borderId="0" xfId="0" applyFont="1" applyBorder="1" applyAlignment="1">
      <alignment horizontal="center" vertical="center"/>
    </xf>
  </cellXfs>
  <cellStyles count="2">
    <cellStyle name="Обычный" xfId="0" builtinId="0"/>
    <cellStyle name="Процентный" xfId="1" builtinId="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wmf"/><Relationship Id="rId2" Type="http://schemas.openxmlformats.org/officeDocument/2006/relationships/image" Target="../media/image3.wmf"/><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editAs="oneCell">
    <xdr:from>
      <xdr:col>0</xdr:col>
      <xdr:colOff>68199</xdr:colOff>
      <xdr:row>0</xdr:row>
      <xdr:rowOff>0</xdr:rowOff>
    </xdr:from>
    <xdr:to>
      <xdr:col>17</xdr:col>
      <xdr:colOff>397383</xdr:colOff>
      <xdr:row>39</xdr:row>
      <xdr:rowOff>141732</xdr:rowOff>
    </xdr:to>
    <xdr:pic>
      <xdr:nvPicPr>
        <xdr:cNvPr id="2" name="Рисунок 1" descr="Торжок25.jpg"/>
        <xdr:cNvPicPr>
          <a:picLocks noChangeAspect="1"/>
        </xdr:cNvPicPr>
      </xdr:nvPicPr>
      <xdr:blipFill>
        <a:blip xmlns:r="http://schemas.openxmlformats.org/officeDocument/2006/relationships" r:embed="rId1" cstate="print"/>
        <a:stretch>
          <a:fillRect/>
        </a:stretch>
      </xdr:blipFill>
      <xdr:spPr>
        <a:xfrm rot="5400000">
          <a:off x="1628775" y="-1560576"/>
          <a:ext cx="7571232" cy="106923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238125</xdr:colOff>
      <xdr:row>22</xdr:row>
      <xdr:rowOff>1381125</xdr:rowOff>
    </xdr:from>
    <xdr:to>
      <xdr:col>9</xdr:col>
      <xdr:colOff>1619250</xdr:colOff>
      <xdr:row>23</xdr:row>
      <xdr:rowOff>123825</xdr:rowOff>
    </xdr:to>
    <xdr:sp macro="" textlink="">
      <xdr:nvSpPr>
        <xdr:cNvPr id="6642" name="AutoShape 182"/>
        <xdr:cNvSpPr>
          <a:spLocks noChangeAspect="1" noChangeArrowheads="1"/>
        </xdr:cNvSpPr>
      </xdr:nvSpPr>
      <xdr:spPr bwMode="auto">
        <a:xfrm>
          <a:off x="19288125" y="8629650"/>
          <a:ext cx="1381125" cy="200025"/>
        </a:xfrm>
        <a:prstGeom prst="rect">
          <a:avLst/>
        </a:prstGeom>
        <a:noFill/>
        <a:ln w="9525">
          <a:noFill/>
          <a:miter lim="800000"/>
          <a:headEnd/>
          <a:tailEnd/>
        </a:ln>
      </xdr:spPr>
    </xdr:sp>
    <xdr:clientData/>
  </xdr:twoCellAnchor>
  <xdr:twoCellAnchor>
    <xdr:from>
      <xdr:col>9</xdr:col>
      <xdr:colOff>200025</xdr:colOff>
      <xdr:row>22</xdr:row>
      <xdr:rowOff>1362075</xdr:rowOff>
    </xdr:from>
    <xdr:to>
      <xdr:col>9</xdr:col>
      <xdr:colOff>1581150</xdr:colOff>
      <xdr:row>23</xdr:row>
      <xdr:rowOff>104775</xdr:rowOff>
    </xdr:to>
    <xdr:pic>
      <xdr:nvPicPr>
        <xdr:cNvPr id="6643" name="Рисунок 1"/>
        <xdr:cNvPicPr>
          <a:picLocks noChangeAspect="1" noChangeArrowheads="1"/>
        </xdr:cNvPicPr>
      </xdr:nvPicPr>
      <xdr:blipFill>
        <a:blip xmlns:r="http://schemas.openxmlformats.org/officeDocument/2006/relationships" r:embed="rId1" cstate="print"/>
        <a:srcRect/>
        <a:stretch>
          <a:fillRect/>
        </a:stretch>
      </xdr:blipFill>
      <xdr:spPr bwMode="auto">
        <a:xfrm>
          <a:off x="19250025" y="8610600"/>
          <a:ext cx="1381125" cy="200025"/>
        </a:xfrm>
        <a:prstGeom prst="rect">
          <a:avLst/>
        </a:prstGeom>
        <a:noFill/>
        <a:ln w="9525">
          <a:noFill/>
          <a:miter lim="800000"/>
          <a:headEnd/>
          <a:tailEnd/>
        </a:ln>
      </xdr:spPr>
    </xdr:pic>
    <xdr:clientData/>
  </xdr:twoCellAnchor>
  <xdr:twoCellAnchor>
    <xdr:from>
      <xdr:col>10</xdr:col>
      <xdr:colOff>85725</xdr:colOff>
      <xdr:row>25</xdr:row>
      <xdr:rowOff>0</xdr:rowOff>
    </xdr:from>
    <xdr:to>
      <xdr:col>10</xdr:col>
      <xdr:colOff>1685925</xdr:colOff>
      <xdr:row>25</xdr:row>
      <xdr:rowOff>0</xdr:rowOff>
    </xdr:to>
    <xdr:pic>
      <xdr:nvPicPr>
        <xdr:cNvPr id="6644" name="Рисунок 13" descr="base_23988_65412_59"/>
        <xdr:cNvPicPr>
          <a:picLocks noChangeArrowheads="1"/>
        </xdr:cNvPicPr>
      </xdr:nvPicPr>
      <xdr:blipFill>
        <a:blip xmlns:r="http://schemas.openxmlformats.org/officeDocument/2006/relationships" r:embed="rId2"/>
        <a:srcRect/>
        <a:stretch>
          <a:fillRect/>
        </a:stretch>
      </xdr:blipFill>
      <xdr:spPr bwMode="auto">
        <a:xfrm>
          <a:off x="20840700" y="9324975"/>
          <a:ext cx="1600200" cy="0"/>
        </a:xfrm>
        <a:prstGeom prst="rect">
          <a:avLst/>
        </a:prstGeom>
        <a:solidFill>
          <a:srgbClr val="F2DCDB"/>
        </a:solidFill>
        <a:ln w="9525">
          <a:noFill/>
          <a:miter lim="800000"/>
          <a:headEnd/>
          <a:tailEnd/>
        </a:ln>
      </xdr:spPr>
    </xdr:pic>
    <xdr:clientData/>
  </xdr:twoCellAnchor>
  <xdr:twoCellAnchor>
    <xdr:from>
      <xdr:col>3</xdr:col>
      <xdr:colOff>390525</xdr:colOff>
      <xdr:row>34</xdr:row>
      <xdr:rowOff>0</xdr:rowOff>
    </xdr:from>
    <xdr:to>
      <xdr:col>3</xdr:col>
      <xdr:colOff>1933575</xdr:colOff>
      <xdr:row>34</xdr:row>
      <xdr:rowOff>0</xdr:rowOff>
    </xdr:to>
    <xdr:pic>
      <xdr:nvPicPr>
        <xdr:cNvPr id="6645" name="Рисунок 9" descr="base_23988_65412_63"/>
        <xdr:cNvPicPr>
          <a:picLocks noChangeArrowheads="1"/>
        </xdr:cNvPicPr>
      </xdr:nvPicPr>
      <xdr:blipFill>
        <a:blip xmlns:r="http://schemas.openxmlformats.org/officeDocument/2006/relationships" r:embed="rId3"/>
        <a:srcRect/>
        <a:stretch>
          <a:fillRect/>
        </a:stretch>
      </xdr:blipFill>
      <xdr:spPr bwMode="auto">
        <a:xfrm>
          <a:off x="8134350" y="15887700"/>
          <a:ext cx="1543050" cy="0"/>
        </a:xfrm>
        <a:prstGeom prst="rect">
          <a:avLst/>
        </a:prstGeom>
        <a:solidFill>
          <a:srgbClr val="F2DCDB"/>
        </a:solid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
  <sheetViews>
    <sheetView tabSelected="1" zoomScaleNormal="100" workbookViewId="0">
      <selection activeCell="D16" sqref="D16"/>
    </sheetView>
  </sheetViews>
  <sheetFormatPr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L57"/>
  <sheetViews>
    <sheetView view="pageBreakPreview" topLeftCell="B1" zoomScale="87" zoomScaleSheetLayoutView="87" workbookViewId="0">
      <selection activeCell="F55" sqref="F55"/>
    </sheetView>
  </sheetViews>
  <sheetFormatPr defaultColWidth="9.140625" defaultRowHeight="15"/>
  <cols>
    <col min="1" max="1" width="7.85546875" style="22" customWidth="1"/>
    <col min="2" max="2" width="55" style="22" customWidth="1"/>
    <col min="3" max="3" width="53.28515625" style="22" customWidth="1"/>
    <col min="4" max="4" width="29" style="22" customWidth="1"/>
    <col min="5" max="5" width="29.7109375" style="22" customWidth="1"/>
    <col min="6" max="6" width="31.7109375" style="67" customWidth="1"/>
    <col min="7" max="7" width="26" style="22" customWidth="1"/>
    <col min="8" max="8" width="26.5703125" style="22" customWidth="1"/>
    <col min="9" max="9" width="26.5703125" style="43" customWidth="1"/>
    <col min="10" max="10" width="25.5703125" style="22" customWidth="1"/>
    <col min="11" max="11" width="25.28515625" style="22" customWidth="1"/>
    <col min="12" max="12" width="26.28515625" style="22" customWidth="1"/>
    <col min="13" max="16384" width="9.140625" style="22"/>
  </cols>
  <sheetData>
    <row r="1" spans="1:12" s="19" customFormat="1" ht="15.75">
      <c r="B1" s="10" t="s">
        <v>43</v>
      </c>
      <c r="C1" s="20"/>
      <c r="F1" s="66" t="s">
        <v>44</v>
      </c>
      <c r="G1" s="11"/>
      <c r="I1" s="42"/>
      <c r="L1" s="10"/>
    </row>
    <row r="2" spans="1:12" s="19" customFormat="1" ht="15.75">
      <c r="B2" s="5" t="s">
        <v>45</v>
      </c>
      <c r="C2" s="21"/>
      <c r="F2" s="77" t="s">
        <v>57</v>
      </c>
      <c r="G2" s="11"/>
      <c r="I2" s="42"/>
      <c r="L2" s="82"/>
    </row>
    <row r="3" spans="1:12" s="19" customFormat="1" ht="30">
      <c r="B3" s="71" t="s">
        <v>74</v>
      </c>
      <c r="C3" s="21"/>
      <c r="F3" s="77"/>
      <c r="G3" s="11"/>
      <c r="I3" s="42"/>
      <c r="L3" s="82"/>
    </row>
    <row r="4" spans="1:12" s="19" customFormat="1" ht="15.75">
      <c r="B4" s="71" t="s">
        <v>75</v>
      </c>
      <c r="C4" s="21"/>
      <c r="F4" s="77"/>
      <c r="G4" s="11"/>
      <c r="I4" s="42"/>
      <c r="L4" s="82"/>
    </row>
    <row r="5" spans="1:12" ht="15.75">
      <c r="A5" s="83" t="s">
        <v>6</v>
      </c>
      <c r="B5" s="83"/>
      <c r="C5" s="83"/>
      <c r="D5" s="83"/>
      <c r="E5" s="83"/>
      <c r="F5" s="83"/>
      <c r="G5" s="83"/>
    </row>
    <row r="6" spans="1:12">
      <c r="A6" s="78" t="s">
        <v>46</v>
      </c>
      <c r="B6" s="78"/>
      <c r="C6" s="78"/>
      <c r="D6" s="78"/>
      <c r="E6" s="78"/>
      <c r="F6" s="78"/>
      <c r="G6" s="78"/>
    </row>
    <row r="7" spans="1:12">
      <c r="A7" s="84" t="s">
        <v>76</v>
      </c>
      <c r="B7" s="84"/>
      <c r="C7" s="84"/>
      <c r="D7" s="84"/>
      <c r="E7" s="84"/>
      <c r="F7" s="84"/>
      <c r="G7" s="84"/>
    </row>
    <row r="8" spans="1:12">
      <c r="A8" s="75" t="s">
        <v>4</v>
      </c>
      <c r="B8" s="75"/>
      <c r="C8" s="75"/>
      <c r="D8" s="75"/>
      <c r="E8" s="75"/>
      <c r="F8" s="75"/>
      <c r="G8" s="75"/>
    </row>
    <row r="9" spans="1:12">
      <c r="A9" s="75"/>
      <c r="B9" s="75"/>
      <c r="C9" s="75"/>
      <c r="D9" s="75"/>
      <c r="E9" s="75"/>
      <c r="F9" s="75"/>
      <c r="G9" s="75"/>
    </row>
    <row r="10" spans="1:12" ht="20.25">
      <c r="A10" s="75" t="s">
        <v>73</v>
      </c>
      <c r="B10" s="75"/>
      <c r="C10" s="75"/>
      <c r="D10" s="75"/>
      <c r="E10" s="75"/>
      <c r="F10" s="75"/>
      <c r="G10" s="75"/>
    </row>
    <row r="11" spans="1:12">
      <c r="A11" s="75" t="s">
        <v>55</v>
      </c>
      <c r="B11" s="75"/>
      <c r="C11" s="75"/>
      <c r="D11" s="75"/>
      <c r="E11" s="75"/>
      <c r="F11" s="75"/>
      <c r="G11" s="75"/>
    </row>
    <row r="12" spans="1:12" ht="11.25" customHeight="1">
      <c r="A12" s="75"/>
      <c r="B12" s="75"/>
      <c r="C12" s="75"/>
      <c r="D12" s="75"/>
      <c r="E12" s="75"/>
      <c r="F12" s="75"/>
      <c r="G12" s="75"/>
    </row>
    <row r="13" spans="1:12">
      <c r="A13" s="75" t="s">
        <v>7</v>
      </c>
      <c r="B13" s="75"/>
      <c r="C13" s="75"/>
      <c r="D13" s="75"/>
      <c r="E13" s="75"/>
      <c r="F13" s="75"/>
      <c r="G13" s="75"/>
    </row>
    <row r="14" spans="1:12">
      <c r="A14" s="75" t="s">
        <v>3</v>
      </c>
      <c r="B14" s="75"/>
      <c r="C14" s="75"/>
      <c r="D14" s="75"/>
      <c r="E14" s="75"/>
      <c r="F14" s="75"/>
      <c r="G14" s="75"/>
    </row>
    <row r="15" spans="1:12" ht="18.75" customHeight="1"/>
    <row r="16" spans="1:12" ht="178.5" customHeight="1">
      <c r="A16" s="6" t="s">
        <v>0</v>
      </c>
      <c r="B16" s="23" t="s">
        <v>38</v>
      </c>
      <c r="C16" s="23" t="s">
        <v>56</v>
      </c>
      <c r="D16" s="23" t="s">
        <v>39</v>
      </c>
      <c r="E16" s="23" t="s">
        <v>40</v>
      </c>
      <c r="F16" s="6" t="s">
        <v>31</v>
      </c>
      <c r="G16" s="24" t="s">
        <v>5</v>
      </c>
    </row>
    <row r="17" spans="1:12">
      <c r="A17" s="6">
        <v>1</v>
      </c>
      <c r="B17" s="6">
        <v>2</v>
      </c>
      <c r="C17" s="6">
        <v>3</v>
      </c>
      <c r="D17" s="6">
        <v>4</v>
      </c>
      <c r="E17" s="6">
        <v>5</v>
      </c>
      <c r="F17" s="6" t="s">
        <v>37</v>
      </c>
      <c r="G17" s="6">
        <v>7</v>
      </c>
    </row>
    <row r="18" spans="1:12" ht="23.25" customHeight="1">
      <c r="A18" s="25"/>
      <c r="B18" s="51">
        <v>8392361.4600000009</v>
      </c>
      <c r="C18" s="25">
        <v>0</v>
      </c>
      <c r="D18" s="26">
        <v>816192.54</v>
      </c>
      <c r="E18" s="27">
        <v>8718823.4000000004</v>
      </c>
      <c r="F18" s="25">
        <f>E18/(B18+C18+D18)</f>
        <v>0.94681786087153319</v>
      </c>
      <c r="G18" s="25" t="str">
        <f>IF(F18&lt;0.8,"!!!!!!!!!!!","-")</f>
        <v>-</v>
      </c>
      <c r="H18" s="28"/>
    </row>
    <row r="19" spans="1:12" ht="23.25" customHeight="1">
      <c r="A19" s="29"/>
      <c r="B19" s="29"/>
      <c r="C19" s="29"/>
      <c r="D19" s="29"/>
      <c r="E19" s="29"/>
      <c r="F19" s="68"/>
      <c r="G19" s="29"/>
    </row>
    <row r="20" spans="1:12">
      <c r="A20" s="75" t="s">
        <v>8</v>
      </c>
      <c r="B20" s="75"/>
      <c r="C20" s="75"/>
      <c r="D20" s="75"/>
      <c r="E20" s="75"/>
      <c r="F20" s="75"/>
      <c r="G20" s="75"/>
    </row>
    <row r="21" spans="1:12">
      <c r="A21" s="75" t="s">
        <v>9</v>
      </c>
      <c r="B21" s="75"/>
      <c r="C21" s="75"/>
      <c r="D21" s="75"/>
      <c r="E21" s="75"/>
      <c r="F21" s="75"/>
      <c r="G21" s="75"/>
    </row>
    <row r="22" spans="1:12" ht="52.5" customHeight="1"/>
    <row r="23" spans="1:12" ht="114.75" customHeight="1">
      <c r="A23" s="76" t="s">
        <v>0</v>
      </c>
      <c r="B23" s="76" t="s">
        <v>1</v>
      </c>
      <c r="C23" s="76" t="s">
        <v>2</v>
      </c>
      <c r="D23" s="76" t="s">
        <v>10</v>
      </c>
      <c r="E23" s="76" t="s">
        <v>11</v>
      </c>
      <c r="F23" s="79" t="s">
        <v>12</v>
      </c>
      <c r="G23" s="79" t="s">
        <v>13</v>
      </c>
      <c r="H23" s="80" t="s">
        <v>48</v>
      </c>
      <c r="I23" s="74" t="s">
        <v>14</v>
      </c>
      <c r="J23" s="76" t="s">
        <v>47</v>
      </c>
      <c r="K23" s="79" t="s">
        <v>32</v>
      </c>
      <c r="L23" s="76" t="s">
        <v>15</v>
      </c>
    </row>
    <row r="24" spans="1:12" ht="33.75" customHeight="1">
      <c r="A24" s="76"/>
      <c r="B24" s="76"/>
      <c r="C24" s="76"/>
      <c r="D24" s="76"/>
      <c r="E24" s="76"/>
      <c r="F24" s="79"/>
      <c r="G24" s="79"/>
      <c r="H24" s="81"/>
      <c r="I24" s="74"/>
      <c r="J24" s="76"/>
      <c r="K24" s="79"/>
      <c r="L24" s="76"/>
    </row>
    <row r="25" spans="1:12">
      <c r="A25" s="6">
        <v>1</v>
      </c>
      <c r="B25" s="6">
        <v>2</v>
      </c>
      <c r="C25" s="6">
        <v>3</v>
      </c>
      <c r="D25" s="6">
        <v>4</v>
      </c>
      <c r="E25" s="6">
        <v>5</v>
      </c>
      <c r="F25" s="6">
        <v>6</v>
      </c>
      <c r="G25" s="6">
        <v>7</v>
      </c>
      <c r="H25" s="6">
        <v>8</v>
      </c>
      <c r="I25" s="44">
        <v>9</v>
      </c>
      <c r="J25" s="6">
        <v>10</v>
      </c>
      <c r="K25" s="6">
        <v>11</v>
      </c>
      <c r="L25" s="6">
        <v>12</v>
      </c>
    </row>
    <row r="26" spans="1:12" s="19" customFormat="1" ht="153.75" customHeight="1">
      <c r="A26" s="30">
        <v>1</v>
      </c>
      <c r="B26" s="52" t="s">
        <v>58</v>
      </c>
      <c r="C26" s="12" t="s">
        <v>59</v>
      </c>
      <c r="D26" s="9" t="s">
        <v>60</v>
      </c>
      <c r="E26" s="31" t="s">
        <v>61</v>
      </c>
      <c r="F26" s="39">
        <v>16</v>
      </c>
      <c r="G26" s="54">
        <v>16</v>
      </c>
      <c r="H26" s="40">
        <f>G26/F26</f>
        <v>1</v>
      </c>
      <c r="I26" s="45">
        <v>20299779.59</v>
      </c>
      <c r="J26" s="31">
        <f>I26/SUM($I$26:$I$27)</f>
        <v>0.87567810957426795</v>
      </c>
      <c r="K26" s="72">
        <f>SUM(H26*J26,H27*J27)</f>
        <v>1.0511450815042569</v>
      </c>
      <c r="L26" s="13"/>
    </row>
    <row r="27" spans="1:12" s="33" customFormat="1" ht="160.5" customHeight="1">
      <c r="A27" s="32">
        <v>1</v>
      </c>
      <c r="B27" s="53" t="s">
        <v>62</v>
      </c>
      <c r="C27" s="60" t="s">
        <v>63</v>
      </c>
      <c r="D27" s="9" t="s">
        <v>60</v>
      </c>
      <c r="E27" s="9" t="s">
        <v>64</v>
      </c>
      <c r="F27" s="15">
        <v>158</v>
      </c>
      <c r="G27" s="55">
        <v>223</v>
      </c>
      <c r="H27" s="41">
        <f>G27/F27</f>
        <v>1.4113924050632911</v>
      </c>
      <c r="I27" s="46">
        <v>2882003.04</v>
      </c>
      <c r="J27" s="31">
        <f>I27/SUM($I$26:$I$27)</f>
        <v>0.12432189042573212</v>
      </c>
      <c r="K27" s="73"/>
      <c r="L27" s="17"/>
    </row>
    <row r="28" spans="1:12" s="33" customFormat="1" ht="39" customHeight="1">
      <c r="A28" s="32" t="s">
        <v>16</v>
      </c>
      <c r="B28" s="14"/>
      <c r="C28" s="14"/>
      <c r="D28" s="32" t="s">
        <v>17</v>
      </c>
      <c r="E28" s="18"/>
      <c r="F28" s="69"/>
      <c r="G28" s="16"/>
      <c r="H28" s="16"/>
      <c r="I28" s="47"/>
      <c r="J28" s="16"/>
      <c r="K28" s="16"/>
      <c r="L28" s="17"/>
    </row>
    <row r="29" spans="1:12" ht="19.5" customHeight="1"/>
    <row r="30" spans="1:12">
      <c r="A30" s="75" t="s">
        <v>18</v>
      </c>
      <c r="B30" s="75"/>
      <c r="C30" s="75"/>
      <c r="D30" s="75"/>
      <c r="E30" s="75"/>
      <c r="F30" s="75"/>
      <c r="G30" s="75"/>
    </row>
    <row r="31" spans="1:12">
      <c r="A31" s="75" t="s">
        <v>19</v>
      </c>
      <c r="B31" s="75"/>
      <c r="C31" s="75"/>
      <c r="D31" s="75"/>
      <c r="E31" s="75"/>
      <c r="F31" s="75"/>
      <c r="G31" s="75"/>
    </row>
    <row r="32" spans="1:12" ht="24" customHeight="1"/>
    <row r="33" spans="1:9" ht="75">
      <c r="B33" s="6" t="s">
        <v>54</v>
      </c>
      <c r="C33" s="6" t="s">
        <v>20</v>
      </c>
      <c r="D33" s="6" t="s">
        <v>41</v>
      </c>
    </row>
    <row r="34" spans="1:9" ht="15" customHeight="1">
      <c r="B34" s="6">
        <v>1</v>
      </c>
      <c r="C34" s="6">
        <v>2</v>
      </c>
      <c r="D34" s="6">
        <v>3</v>
      </c>
    </row>
    <row r="35" spans="1:9" s="34" customFormat="1" ht="45.75" customHeight="1">
      <c r="B35" s="4">
        <f>K26</f>
        <v>1.0511450815042569</v>
      </c>
      <c r="C35" s="4">
        <f>F18</f>
        <v>0.94681786087153319</v>
      </c>
      <c r="D35" s="4">
        <f>B35/C35</f>
        <v>1.1101872122867347</v>
      </c>
      <c r="F35" s="70"/>
      <c r="I35" s="48"/>
    </row>
    <row r="37" spans="1:9">
      <c r="A37" s="75" t="s">
        <v>21</v>
      </c>
      <c r="B37" s="75"/>
      <c r="C37" s="75"/>
      <c r="D37" s="75"/>
      <c r="E37" s="75"/>
      <c r="F37" s="75"/>
      <c r="G37" s="75"/>
    </row>
    <row r="38" spans="1:9">
      <c r="A38" s="75" t="s">
        <v>22</v>
      </c>
      <c r="B38" s="75"/>
      <c r="C38" s="75"/>
      <c r="D38" s="75"/>
      <c r="E38" s="75"/>
      <c r="F38" s="75"/>
      <c r="G38" s="75"/>
    </row>
    <row r="40" spans="1:9" ht="90">
      <c r="A40" s="76" t="s">
        <v>0</v>
      </c>
      <c r="B40" s="76" t="s">
        <v>23</v>
      </c>
      <c r="C40" s="76" t="s">
        <v>2</v>
      </c>
      <c r="D40" s="76" t="s">
        <v>24</v>
      </c>
      <c r="E40" s="76" t="s">
        <v>25</v>
      </c>
      <c r="F40" s="76" t="s">
        <v>26</v>
      </c>
      <c r="G40" s="76" t="s">
        <v>27</v>
      </c>
      <c r="H40" s="6" t="s">
        <v>28</v>
      </c>
      <c r="I40" s="74" t="s">
        <v>30</v>
      </c>
    </row>
    <row r="41" spans="1:9" ht="26.25" customHeight="1">
      <c r="A41" s="76"/>
      <c r="B41" s="76"/>
      <c r="C41" s="76"/>
      <c r="D41" s="76"/>
      <c r="E41" s="76"/>
      <c r="F41" s="76"/>
      <c r="G41" s="76"/>
      <c r="H41" s="6" t="s">
        <v>29</v>
      </c>
      <c r="I41" s="74"/>
    </row>
    <row r="42" spans="1:9">
      <c r="A42" s="6">
        <v>1</v>
      </c>
      <c r="B42" s="6">
        <v>2</v>
      </c>
      <c r="C42" s="6">
        <v>3</v>
      </c>
      <c r="D42" s="6">
        <v>4</v>
      </c>
      <c r="E42" s="6">
        <v>5</v>
      </c>
      <c r="F42" s="6">
        <v>6</v>
      </c>
      <c r="G42" s="6">
        <v>7</v>
      </c>
      <c r="H42" s="6">
        <v>8</v>
      </c>
      <c r="I42" s="44">
        <v>9</v>
      </c>
    </row>
    <row r="43" spans="1:9" ht="179.25" customHeight="1">
      <c r="A43" s="6">
        <v>1</v>
      </c>
      <c r="B43" s="63" t="s">
        <v>58</v>
      </c>
      <c r="C43" s="62" t="s">
        <v>59</v>
      </c>
      <c r="D43" s="35"/>
      <c r="E43" s="35"/>
      <c r="F43" s="6"/>
      <c r="G43" s="35"/>
      <c r="H43" s="35"/>
      <c r="I43" s="49"/>
    </row>
    <row r="44" spans="1:9" ht="66.75" customHeight="1">
      <c r="A44" s="7" t="s">
        <v>34</v>
      </c>
      <c r="B44" s="56" t="s">
        <v>65</v>
      </c>
      <c r="C44" s="2"/>
      <c r="D44" s="3" t="s">
        <v>42</v>
      </c>
      <c r="E44" s="6">
        <v>100</v>
      </c>
      <c r="F44" s="6">
        <v>100</v>
      </c>
      <c r="G44" s="6"/>
      <c r="H44" s="6">
        <f>F44/E44</f>
        <v>1</v>
      </c>
      <c r="I44" s="49"/>
    </row>
    <row r="45" spans="1:9" ht="54.75" customHeight="1">
      <c r="A45" s="6" t="s">
        <v>33</v>
      </c>
      <c r="B45" s="56" t="s">
        <v>66</v>
      </c>
      <c r="C45" s="2"/>
      <c r="D45" s="3" t="s">
        <v>42</v>
      </c>
      <c r="E45" s="6">
        <v>0</v>
      </c>
      <c r="F45" s="6">
        <v>0</v>
      </c>
      <c r="G45" s="6"/>
      <c r="H45" s="6"/>
      <c r="I45" s="49"/>
    </row>
    <row r="46" spans="1:9" ht="36" customHeight="1">
      <c r="A46" s="6" t="s">
        <v>49</v>
      </c>
      <c r="B46" s="56" t="s">
        <v>67</v>
      </c>
      <c r="C46" s="2"/>
      <c r="D46" s="3" t="s">
        <v>42</v>
      </c>
      <c r="E46" s="6">
        <v>100</v>
      </c>
      <c r="F46" s="6">
        <v>100</v>
      </c>
      <c r="G46" s="6"/>
      <c r="H46" s="6">
        <f t="shared" ref="H46:H56" si="0">F46/E46</f>
        <v>1</v>
      </c>
      <c r="I46" s="49"/>
    </row>
    <row r="47" spans="1:9" ht="38.25" customHeight="1">
      <c r="A47" s="6" t="s">
        <v>50</v>
      </c>
      <c r="B47" s="56" t="s">
        <v>68</v>
      </c>
      <c r="C47" s="2"/>
      <c r="D47" s="3" t="s">
        <v>42</v>
      </c>
      <c r="E47" s="6">
        <v>100</v>
      </c>
      <c r="F47" s="65">
        <v>100</v>
      </c>
      <c r="G47" s="6"/>
      <c r="H47" s="6">
        <f t="shared" si="0"/>
        <v>1</v>
      </c>
      <c r="I47" s="49"/>
    </row>
    <row r="48" spans="1:9" ht="83.25" customHeight="1">
      <c r="A48" s="6" t="s">
        <v>51</v>
      </c>
      <c r="B48" s="57" t="s">
        <v>69</v>
      </c>
      <c r="C48" s="35"/>
      <c r="D48" s="3" t="s">
        <v>42</v>
      </c>
      <c r="E48" s="8">
        <v>100</v>
      </c>
      <c r="F48" s="8">
        <v>100</v>
      </c>
      <c r="G48" s="35"/>
      <c r="H48" s="6">
        <f t="shared" si="0"/>
        <v>1</v>
      </c>
      <c r="I48" s="49"/>
    </row>
    <row r="49" spans="1:9" ht="362.25" customHeight="1">
      <c r="A49" s="6">
        <v>1.6</v>
      </c>
      <c r="B49" s="58" t="s">
        <v>70</v>
      </c>
      <c r="C49" s="2"/>
      <c r="D49" s="6" t="s">
        <v>42</v>
      </c>
      <c r="E49" s="6">
        <v>100</v>
      </c>
      <c r="F49" s="6">
        <v>100</v>
      </c>
      <c r="G49" s="35"/>
      <c r="H49" s="6">
        <f t="shared" si="0"/>
        <v>1</v>
      </c>
      <c r="I49" s="49"/>
    </row>
    <row r="50" spans="1:9" ht="180.75" customHeight="1">
      <c r="A50" s="59">
        <v>2</v>
      </c>
      <c r="B50" s="64" t="s">
        <v>62</v>
      </c>
      <c r="C50" s="61" t="s">
        <v>63</v>
      </c>
      <c r="D50" s="3"/>
      <c r="E50" s="6"/>
      <c r="F50" s="6"/>
      <c r="G50" s="6"/>
      <c r="H50" s="6"/>
      <c r="I50" s="49"/>
    </row>
    <row r="51" spans="1:9" ht="66.75" customHeight="1">
      <c r="A51" s="6" t="s">
        <v>35</v>
      </c>
      <c r="B51" s="56" t="s">
        <v>65</v>
      </c>
      <c r="C51" s="2"/>
      <c r="D51" s="3" t="s">
        <v>42</v>
      </c>
      <c r="E51" s="6">
        <v>100</v>
      </c>
      <c r="F51" s="8">
        <v>100</v>
      </c>
      <c r="G51" s="35"/>
      <c r="H51" s="6">
        <f t="shared" si="0"/>
        <v>1</v>
      </c>
      <c r="I51" s="49"/>
    </row>
    <row r="52" spans="1:9" ht="52.5" customHeight="1">
      <c r="A52" s="7" t="s">
        <v>36</v>
      </c>
      <c r="B52" s="56" t="s">
        <v>66</v>
      </c>
      <c r="C52" s="35"/>
      <c r="D52" s="3" t="s">
        <v>42</v>
      </c>
      <c r="E52" s="6">
        <v>0</v>
      </c>
      <c r="F52" s="6">
        <v>0</v>
      </c>
      <c r="G52" s="6"/>
      <c r="H52" s="6" t="e">
        <f t="shared" si="0"/>
        <v>#DIV/0!</v>
      </c>
      <c r="I52" s="49"/>
    </row>
    <row r="53" spans="1:9" ht="41.25" customHeight="1">
      <c r="A53" s="6" t="s">
        <v>52</v>
      </c>
      <c r="B53" s="56" t="s">
        <v>67</v>
      </c>
      <c r="C53" s="35"/>
      <c r="D53" s="3" t="s">
        <v>42</v>
      </c>
      <c r="E53" s="6">
        <v>100</v>
      </c>
      <c r="F53" s="8">
        <v>100</v>
      </c>
      <c r="G53" s="35"/>
      <c r="H53" s="6">
        <f t="shared" si="0"/>
        <v>1</v>
      </c>
      <c r="I53" s="49"/>
    </row>
    <row r="54" spans="1:9" ht="39" customHeight="1">
      <c r="A54" s="6" t="s">
        <v>53</v>
      </c>
      <c r="B54" s="56" t="s">
        <v>68</v>
      </c>
      <c r="C54" s="2"/>
      <c r="D54" s="3" t="s">
        <v>42</v>
      </c>
      <c r="E54" s="8">
        <v>100</v>
      </c>
      <c r="F54" s="65">
        <v>100</v>
      </c>
      <c r="G54" s="35"/>
      <c r="H54" s="6">
        <f t="shared" si="0"/>
        <v>1</v>
      </c>
      <c r="I54" s="49"/>
    </row>
    <row r="55" spans="1:9" ht="83.25" customHeight="1">
      <c r="A55" s="7" t="s">
        <v>71</v>
      </c>
      <c r="B55" s="57" t="s">
        <v>69</v>
      </c>
      <c r="C55" s="35"/>
      <c r="D55" s="6" t="s">
        <v>42</v>
      </c>
      <c r="E55" s="6">
        <v>100</v>
      </c>
      <c r="F55" s="6">
        <v>100</v>
      </c>
      <c r="G55" s="6"/>
      <c r="H55" s="6">
        <f t="shared" si="0"/>
        <v>1</v>
      </c>
      <c r="I55" s="49"/>
    </row>
    <row r="56" spans="1:9" ht="360" customHeight="1">
      <c r="A56" s="6" t="s">
        <v>72</v>
      </c>
      <c r="B56" s="58" t="s">
        <v>70</v>
      </c>
      <c r="C56" s="35"/>
      <c r="D56" s="3" t="s">
        <v>42</v>
      </c>
      <c r="E56" s="8">
        <v>100</v>
      </c>
      <c r="F56" s="8">
        <v>100</v>
      </c>
      <c r="G56" s="6"/>
      <c r="H56" s="6">
        <f t="shared" si="0"/>
        <v>1</v>
      </c>
      <c r="I56" s="49"/>
    </row>
    <row r="57" spans="1:9" ht="22.5" customHeight="1">
      <c r="A57" s="36"/>
      <c r="B57" s="1"/>
      <c r="C57" s="37"/>
      <c r="D57" s="38"/>
      <c r="F57" s="38"/>
      <c r="G57" s="37"/>
      <c r="H57" s="37"/>
      <c r="I57" s="50"/>
    </row>
  </sheetData>
  <mergeCells count="39">
    <mergeCell ref="L2:L4"/>
    <mergeCell ref="C23:C24"/>
    <mergeCell ref="D23:D24"/>
    <mergeCell ref="A5:G5"/>
    <mergeCell ref="A7:G7"/>
    <mergeCell ref="A8:G8"/>
    <mergeCell ref="A9:G9"/>
    <mergeCell ref="A10:G10"/>
    <mergeCell ref="A11:G11"/>
    <mergeCell ref="J23:J24"/>
    <mergeCell ref="E23:E24"/>
    <mergeCell ref="L23:L24"/>
    <mergeCell ref="A12:G12"/>
    <mergeCell ref="A13:G13"/>
    <mergeCell ref="A14:G14"/>
    <mergeCell ref="A20:G20"/>
    <mergeCell ref="F2:F4"/>
    <mergeCell ref="A6:G6"/>
    <mergeCell ref="K23:K24"/>
    <mergeCell ref="H23:H24"/>
    <mergeCell ref="F23:F24"/>
    <mergeCell ref="G23:G24"/>
    <mergeCell ref="I23:I24"/>
    <mergeCell ref="A21:G21"/>
    <mergeCell ref="A23:A24"/>
    <mergeCell ref="B23:B24"/>
    <mergeCell ref="K26:K27"/>
    <mergeCell ref="I40:I41"/>
    <mergeCell ref="A37:G37"/>
    <mergeCell ref="A38:G38"/>
    <mergeCell ref="A40:A41"/>
    <mergeCell ref="B40:B41"/>
    <mergeCell ref="C40:C41"/>
    <mergeCell ref="D40:D41"/>
    <mergeCell ref="E40:E41"/>
    <mergeCell ref="F40:F41"/>
    <mergeCell ref="G40:G41"/>
    <mergeCell ref="A30:G30"/>
    <mergeCell ref="A31:G31"/>
  </mergeCells>
  <phoneticPr fontId="0" type="noConversion"/>
  <pageMargins left="7.874015748031496E-2" right="7.874015748031496E-2" top="0.39370078740157483" bottom="0.19685039370078741" header="0.19685039370078741" footer="0.19685039370078741"/>
  <pageSetup paperSize="9" scale="39" fitToWidth="0" fitToHeight="0" orientation="landscape" r:id="rId1"/>
  <headerFooter>
    <oddFooter>&amp;R&amp;P</oddFooter>
  </headerFooter>
  <rowBreaks count="1" manualBreakCount="1">
    <brk id="50"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13</vt:i4>
      </vt:variant>
    </vt:vector>
  </HeadingPairs>
  <TitlesOfParts>
    <vt:vector size="15" baseType="lpstr">
      <vt:lpstr>Титульный лист</vt:lpstr>
      <vt:lpstr>380-пп (Отчёт)</vt:lpstr>
      <vt:lpstr>'380-пп (Отчёт)'!_Par179</vt:lpstr>
      <vt:lpstr>'380-пп (Отчёт)'!_Par180</vt:lpstr>
      <vt:lpstr>'380-пп (Отчёт)'!_Par203</vt:lpstr>
      <vt:lpstr>'380-пп (Отчёт)'!_Par204</vt:lpstr>
      <vt:lpstr>'380-пп (Отчёт)'!_Par217</vt:lpstr>
      <vt:lpstr>'380-пп (Отчёт)'!_Par253</vt:lpstr>
      <vt:lpstr>'380-пп (Отчёт)'!_Par61</vt:lpstr>
      <vt:lpstr>'380-пп (Отчёт)'!_Par62</vt:lpstr>
      <vt:lpstr>'380-пп (Отчёт)'!_Par63</vt:lpstr>
      <vt:lpstr>'380-пп (Отчёт)'!_Par64</vt:lpstr>
      <vt:lpstr>'380-пп (Отчёт)'!_Par97</vt:lpstr>
      <vt:lpstr>'380-пп (Отчёт)'!_Par98</vt:lpstr>
      <vt:lpstr>'380-пп (Отчёт)'!Область_печати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Danilova</dc:creator>
  <cp:lastModifiedBy>Butthead</cp:lastModifiedBy>
  <cp:lastPrinted>2016-07-04T11:43:46Z</cp:lastPrinted>
  <dcterms:created xsi:type="dcterms:W3CDTF">2016-02-04T06:52:46Z</dcterms:created>
  <dcterms:modified xsi:type="dcterms:W3CDTF">2017-03-02T16:56:32Z</dcterms:modified>
</cp:coreProperties>
</file>