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4"/>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D9AA6075-CBE0-41A4-B523-703EC9BE992F}" xr6:coauthVersionLast="36" xr6:coauthVersionMax="36" xr10:uidLastSave="{00000000-0000-0000-0000-000000000000}"/>
  <bookViews>
    <workbookView xWindow="0" yWindow="0" windowWidth="25635" windowHeight="13845" xr2:uid="{00000000-000D-0000-FFFF-FFFF00000000}"/>
  </bookViews>
  <sheets>
    <sheet name="380-пп" sheetId="4" r:id="rId1"/>
  </sheets>
  <definedNames>
    <definedName name="_Par179" localSheetId="0">'380-пп'!#REF!</definedName>
    <definedName name="_Par180" localSheetId="0">'380-пп'!#REF!</definedName>
    <definedName name="_Par203" localSheetId="0">'380-пп'!#REF!</definedName>
    <definedName name="_Par204" localSheetId="0">'380-пп'!#REF!</definedName>
    <definedName name="_Par208" localSheetId="0">'380-пп'!#REF!</definedName>
    <definedName name="_Par217" localSheetId="0">'380-пп'!#REF!</definedName>
    <definedName name="_Par235" localSheetId="0">'380-пп'!#REF!</definedName>
    <definedName name="_Par253" localSheetId="0">'380-пп'!#REF!</definedName>
    <definedName name="_Par61" localSheetId="0">'380-пп'!$B$18</definedName>
    <definedName name="_Par62" localSheetId="0">'380-пп'!$C$18</definedName>
    <definedName name="_Par63" localSheetId="0">'380-пп'!$D$18</definedName>
    <definedName name="_Par64" localSheetId="0">'380-пп'!$E$18</definedName>
    <definedName name="_Par97" localSheetId="0">'380-пп'!$F$26</definedName>
    <definedName name="_Par98" localSheetId="0">'380-пп'!$G$26</definedName>
    <definedName name="_xlnm.Print_Area" localSheetId="0">'380-пп'!$A$1:$L$32</definedName>
  </definedNames>
  <calcPr calcId="191029"/>
</workbook>
</file>

<file path=xl/calcChain.xml><?xml version="1.0" encoding="utf-8"?>
<calcChain xmlns="http://schemas.openxmlformats.org/spreadsheetml/2006/main">
  <c r="K27" i="4" l="1"/>
  <c r="F19" i="4"/>
  <c r="J27" i="4" l="1"/>
  <c r="H27" i="4"/>
  <c r="I32" i="4" l="1"/>
  <c r="F32" i="4" l="1"/>
  <c r="H28" i="4" l="1"/>
  <c r="J28" i="4"/>
  <c r="H29" i="4"/>
  <c r="J29" i="4"/>
  <c r="H30" i="4"/>
  <c r="J30" i="4"/>
  <c r="H31" i="4"/>
  <c r="J31" i="4"/>
  <c r="J32" i="4" l="1"/>
</calcChain>
</file>

<file path=xl/sharedStrings.xml><?xml version="1.0" encoding="utf-8"?>
<sst xmlns="http://schemas.openxmlformats.org/spreadsheetml/2006/main" count="59" uniqueCount="53">
  <si>
    <t>N п/п</t>
  </si>
  <si>
    <t>Уникальный номер реестровой записи ведомственного перечня государственных услуг (работ)</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</si>
  <si>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</si>
  <si>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</si>
  <si>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</si>
  <si>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</si>
  <si>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</si>
  <si>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</si>
  <si>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</si>
  <si>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</si>
  <si>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</si>
  <si>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</si>
  <si>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</si>
  <si>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</si>
  <si>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</si>
  <si>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</si>
  <si>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</si>
  <si>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</si>
  <si>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</si>
  <si>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</si>
  <si>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</si>
  <si>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</si>
  <si>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Человек</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</si>
  <si>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</si>
  <si>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</si>
  <si>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</si>
  <si>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</si>
  <si>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</si>
  <si>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</si>
  <si>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 xml:space="preserve"> </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</si>
  <si>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</si>
  <si>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</si>
  <si>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870000О.99.0.АЭ24АА02000</t>
  </si>
  <si>
    <t>870000О.99.0.АЭ24АА05000</t>
  </si>
  <si>
    <t>870000О.99.0.АЭ24АА06000</t>
  </si>
  <si>
    <t>870000О.99.0.АЭ24АА07000</t>
  </si>
  <si>
    <t>870000О.99.0.АЭ24АА08000</t>
  </si>
  <si>
    <t>Гражданин при отсутствии возможности обеспечения ухода (в том числе временного) за инвалидом, ребенком, детьми, а также отсутствие попечения над ними.</t>
  </si>
  <si>
    <t>Гражданин при наличии ребенка или детей (в том числе находящихся под опекой, попечительством) испытывающих трудности в социальной адаптации.</t>
  </si>
  <si>
    <t>Гражданин при отсутствии работы и средств к существованию.</t>
  </si>
  <si>
    <t>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t>
  </si>
  <si>
    <t xml:space="preserve"> 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t>
  </si>
  <si>
    <r>
      <rPr>
        <b/>
        <sz val="11"/>
        <rFont val="Times New Roman"/>
        <family val="1"/>
        <charset val="204"/>
      </rPr>
      <t xml:space="preserve">Государственная услуга 1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</si>
  <si>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rFont val="Times New Roman"/>
        <family val="1"/>
        <charset val="204"/>
      </rPr>
      <t xml:space="preserve">Государственная услуга 2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</si>
  <si>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rFont val="Times New Roman"/>
        <family val="1"/>
        <charset val="204"/>
      </rPr>
      <t xml:space="preserve">Государственная услуга 3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</si>
  <si>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rFont val="Times New Roman"/>
        <family val="1"/>
        <charset val="204"/>
      </rPr>
      <t xml:space="preserve">Государственная услуга 4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</si>
  <si>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rFont val="Times New Roman"/>
        <family val="1"/>
        <charset val="204"/>
      </rPr>
      <t xml:space="preserve">Государственная услуга 5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</si>
  <si>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___________2025 г.</t>
  </si>
  <si>
    <t xml:space="preserve">Министр семейной и демографической  политики Тверской области                                                                                                        
</t>
  </si>
  <si>
    <t>_______________А.Н.Буданцева</t>
  </si>
  <si>
    <t>___________Белёнышева О.Г.</t>
  </si>
  <si>
    <r>
      <t xml:space="preserve">за отчетный период с </t>
    </r>
    <r>
      <rPr>
        <b/>
        <u/>
        <sz val="14"/>
        <color indexed="56"/>
        <rFont val="Times New Roman"/>
        <family val="1"/>
        <charset val="204"/>
      </rPr>
      <t>01.01.2025</t>
    </r>
    <r>
      <rPr>
        <b/>
        <sz val="14"/>
        <color indexed="10"/>
        <rFont val="Times New Roman"/>
        <family val="1"/>
        <charset val="204"/>
      </rPr>
      <t xml:space="preserve"> </t>
    </r>
    <r>
      <rPr>
        <sz val="14"/>
        <color indexed="8"/>
        <rFont val="Times New Roman"/>
        <family val="1"/>
        <charset val="204"/>
      </rPr>
      <t xml:space="preserve">по </t>
    </r>
    <r>
      <rPr>
        <b/>
        <u/>
        <sz val="14"/>
        <color indexed="56"/>
        <rFont val="Times New Roman"/>
        <family val="1"/>
        <charset val="204"/>
      </rPr>
      <t>30.09.2025</t>
    </r>
  </si>
  <si>
    <r>
      <t>(</t>
    </r>
    <r>
      <rPr>
        <b/>
        <sz val="14"/>
        <color rgb="FF000000"/>
        <rFont val="Times New Roman"/>
        <family val="1"/>
        <charset val="204"/>
      </rPr>
      <t>6 месяцев,</t>
    </r>
    <r>
      <rPr>
        <sz val="14"/>
        <color rgb="FF000000"/>
        <rFont val="Times New Roman"/>
        <family val="1"/>
        <charset val="204"/>
      </rPr>
      <t xml:space="preserve"> </t>
    </r>
    <r>
      <rPr>
        <b/>
        <u/>
        <sz val="14"/>
        <color rgb="FF000000"/>
        <rFont val="Times New Roman"/>
        <family val="1"/>
        <charset val="204"/>
      </rPr>
      <t>9 месяцев</t>
    </r>
    <r>
      <rPr>
        <sz val="14"/>
        <color rgb="FF000000"/>
        <rFont val="Times New Roman"/>
        <family val="1"/>
        <charset val="204"/>
      </rPr>
      <t>, год</t>
    </r>
    <r>
      <rPr>
        <sz val="14"/>
        <color indexed="8"/>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</si>
</sst>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quot;р.&quot;_-;\-* #,##0.00&quot;р.&quot;_-;_-* &quot;-&quot;??&quot;р.&quot;_-;_-@_-"/>
  </numFmts>
  <fonts count="32" x14ac:knownFonts="1">
    <font>
      <sz val="11"/>
      <color theme="1"/>
      <name val="Calibri"/>
      <family val="2"/>
      <charset val="204"/>
      <scheme val="minor"/>
    </font>
    <font>
      <sz val="11"/>
      <color indexed="8"/>
      <name val="Times New Roman"/>
      <family val="1"/>
      <charset val="204"/>
    </font>
    <font>
      <b/>
      <sz val="11"/>
      <color indexed="8"/>
      <name val="Times New Roman"/>
      <family val="1"/>
      <charset val="204"/>
    </font>
    <font>
      <sz val="11"/>
      <name val="Times New Roman"/>
      <family val="1"/>
      <charset val="204"/>
    </font>
    <font>
      <sz val="11"/>
      <color indexed="8"/>
      <name val="Calibri"/>
      <family val="2"/>
      <charset val="204"/>
    </font>
    <font>
      <b/>
      <sz val="14"/>
      <name val="Times New Roman"/>
      <family val="1"/>
      <charset val="204"/>
    </font>
    <font>
      <sz val="14"/>
      <name val="Times New Roman"/>
      <family val="1"/>
      <charset val="204"/>
    </font>
    <font>
      <sz val="11"/>
      <color theme="1"/>
      <name val="Calibri"/>
      <family val="2"/>
      <charset val="204"/>
      <scheme val="minor"/>
    </font>
    <font>
      <sz val="10"/>
      <color rgb="FF000000"/>
      <name val="Arial"/>
      <family val="2"/>
    </font>
    <font>
      <sz val="12"/>
      <name val="Times New Roman"/>
      <family val="1"/>
      <charset val="204"/>
    </font>
    <font>
      <sz val="11"/>
      <color rgb="FF000000"/>
      <name val="Times New Roman"/>
      <family val="1"/>
      <charset val="204"/>
    </font>
    <font>
      <b/>
      <sz val="14"/>
      <color indexed="8"/>
      <name val="Times New Roman"/>
      <family val="1"/>
      <charset val="204"/>
    </font>
    <font>
      <sz val="14"/>
      <color indexed="8"/>
      <name val="Times New Roman"/>
      <family val="1"/>
      <charset val="204"/>
    </font>
    <font>
      <sz val="14"/>
      <color rgb="FF000000"/>
      <name val="Times New Roman"/>
      <family val="1"/>
      <charset val="204"/>
    </font>
    <font>
      <sz val="14"/>
      <color theme="1"/>
      <name val="Times New Roman"/>
      <family val="1"/>
      <charset val="204"/>
    </font>
    <font>
      <b/>
      <sz val="11"/>
      <name val="Times New Roman"/>
      <family val="1"/>
      <charset val="204"/>
    </font>
    <font>
      <sz val="10"/>
      <color rgb="FF000000"/>
      <name val="Times New Roman"/>
      <family val="1"/>
      <charset val="204"/>
    </font>
    <font>
      <sz val="11"/>
      <color theme="1"/>
      <name val="Times New Roman"/>
      <family val="1"/>
      <charset val="204"/>
    </font>
    <font>
      <b/>
      <sz val="11"/>
      <color theme="1"/>
      <name val="Times New Roman"/>
      <family val="1"/>
      <charset val="204"/>
    </font>
    <font>
      <u/>
      <sz val="14"/>
      <color indexed="8"/>
      <name val="Times New Roman"/>
      <family val="1"/>
      <charset val="204"/>
    </font>
    <font>
      <b/>
      <u/>
      <sz val="14"/>
      <color indexed="56"/>
      <name val="Times New Roman"/>
      <family val="1"/>
      <charset val="204"/>
    </font>
    <font>
      <b/>
      <sz val="14"/>
      <color indexed="10"/>
      <name val="Times New Roman"/>
      <family val="1"/>
      <charset val="204"/>
    </font>
    <font>
      <b/>
      <u/>
      <sz val="14"/>
      <color rgb="FF000000"/>
      <name val="Times New Roman"/>
      <family val="1"/>
      <charset val="204"/>
    </font>
    <font>
      <b/>
      <sz val="14"/>
      <color rgb="FF000000"/>
      <name val="Times New Roman"/>
      <family val="1"/>
      <charset val="204"/>
    </font>
    <font>
      <sz val="16"/>
      <color indexed="8"/>
      <name val="Times New Roman"/>
      <family val="1"/>
      <charset val="204"/>
    </font>
    <font>
      <sz val="16"/>
      <color theme="1"/>
      <name val="Times New Roman"/>
      <family val="1"/>
      <charset val="204"/>
    </font>
    <font>
      <sz val="16"/>
      <color rgb="FF000000"/>
      <name val="Times New Roman"/>
      <family val="1"/>
      <charset val="204"/>
    </font>
    <font>
      <b/>
      <sz val="16"/>
      <color indexed="8"/>
      <name val="Times New Roman"/>
      <family val="1"/>
      <charset val="204"/>
    </font>
    <font>
      <sz val="16"/>
      <name val="Times New Roman"/>
      <family val="1"/>
      <charset val="204"/>
    </font>
    <font>
      <b/>
      <sz val="16"/>
      <name val="Times New Roman"/>
      <family val="1"/>
      <charset val="204"/>
    </font>
    <font>
      <sz val="16"/>
      <color indexed="18"/>
      <name val="Times New Roman"/>
      <family val="1"/>
      <charset val="204"/>
    </font>
    <font>
      <b/>
      <sz val="16"/>
      <color theme="1"/>
      <name val="Times New Roman"/>
      <family val="1"/>
      <charset val="204"/>
    </font>
  </fonts>
  <fills count="5">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s>
  <cellStyleXfs count="8">
    <xf numFmtId="0" fontId="0" fillId="0" borderId="0"/>
    <xf numFmtId="4" fontId="8" fillId="0" borderId="3">
      <alignment horizontal="right" vertical="top" shrinkToFit="1"/>
    </xf>
    <xf numFmtId="4" fontId="8" fillId="2" borderId="3">
      <alignment horizontal="right" vertical="top" shrinkToFit="1"/>
    </xf>
    <xf numFmtId="4" fontId="8" fillId="3" borderId="4">
      <alignment horizontal="right" vertical="top" shrinkToFit="1"/>
    </xf>
    <xf numFmtId="9" fontId="4" fillId="0" borderId="0" applyFont="0" applyFill="0" applyBorder="0" applyAlignment="0" applyProtection="0"/>
    <xf numFmtId="164" fontId="16" fillId="0" borderId="0">
      <alignment vertical="top" wrapText="1"/>
    </xf>
    <xf numFmtId="0" fontId="7" fillId="0" borderId="0"/>
    <xf numFmtId="164" fontId="16" fillId="0" borderId="0">
      <alignment vertical="top" wrapText="1"/>
    </xf>
  </cellStyleXfs>
  <cellXfs count="70">
    <xf numFmtId="0" fontId="0" fillId="0" borderId="0" xfId="0"/>
    <xf numFmtId="0" fontId="3" fillId="4" borderId="1" xfId="0" applyFont="1" applyFill="1" applyBorder="1" applyAlignment="1">
      <alignment horizontal="center" vertical="center" wrapText="1"/>
    </xf>
    <xf numFmtId="4" fontId="1" fillId="4" borderId="0" xfId="0" applyNumberFormat="1" applyFont="1" applyFill="1" applyBorder="1" applyAlignment="1">
      <alignment horizontal="center" vertical="center" wrapText="1"/>
    </xf>
    <xf numFmtId="2" fontId="3" fillId="4" borderId="0" xfId="0" applyNumberFormat="1" applyFont="1" applyFill="1" applyBorder="1" applyAlignment="1">
      <alignment horizontal="center" vertical="center" wrapText="1"/>
    </xf>
    <xf numFmtId="2" fontId="5" fillId="4" borderId="0" xfId="0" applyNumberFormat="1" applyFont="1" applyFill="1" applyBorder="1" applyAlignment="1">
      <alignment vertical="center" wrapText="1"/>
    </xf>
    <xf numFmtId="0" fontId="6" fillId="4" borderId="0" xfId="0" applyFont="1" applyFill="1" applyBorder="1" applyAlignment="1">
      <alignment horizontal="center" vertical="center" wrapText="1"/>
    </xf>
    <xf numFmtId="49" fontId="3" fillId="4" borderId="0" xfId="0" applyNumberFormat="1" applyFont="1" applyFill="1" applyBorder="1" applyAlignment="1">
      <alignment horizontal="center" vertical="top" wrapText="1"/>
    </xf>
    <xf numFmtId="4" fontId="12" fillId="4" borderId="1" xfId="0" applyNumberFormat="1" applyFont="1" applyFill="1" applyBorder="1" applyAlignment="1">
      <alignment horizontal="center" vertical="center" wrapText="1"/>
    </xf>
    <xf numFmtId="4" fontId="11" fillId="4" borderId="1" xfId="0" applyNumberFormat="1" applyFont="1" applyFill="1" applyBorder="1" applyAlignment="1">
      <alignment horizontal="center" vertical="center" wrapText="1"/>
    </xf>
    <xf numFmtId="2" fontId="9" fillId="4" borderId="1" xfId="0" applyNumberFormat="1" applyFont="1" applyFill="1" applyBorder="1" applyAlignment="1" applyProtection="1">
      <alignment vertical="top" wrapText="1"/>
      <protection hidden="1"/>
    </xf>
    <xf numFmtId="4" fontId="10" fillId="4" borderId="0" xfId="0" applyNumberFormat="1" applyFont="1" applyFill="1" applyBorder="1" applyAlignment="1">
      <alignment vertical="top"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7" fillId="4" borderId="0" xfId="0" applyFont="1" applyFill="1"/>
    <xf numFmtId="0" fontId="17" fillId="4" borderId="0" xfId="0" applyFont="1" applyFill="1" applyAlignment="1">
      <alignment horizontal="center" vertical="center"/>
    </xf>
    <xf numFmtId="0" fontId="17" fillId="0" borderId="0" xfId="0" applyFont="1"/>
    <xf numFmtId="0" fontId="1" fillId="4" borderId="2" xfId="0" applyFont="1" applyFill="1" applyBorder="1" applyAlignment="1">
      <alignment horizontal="center" vertical="center" wrapText="1"/>
    </xf>
    <xf numFmtId="9" fontId="17" fillId="4" borderId="0" xfId="4" applyFont="1" applyFill="1"/>
    <xf numFmtId="0" fontId="17" fillId="4" borderId="0" xfId="0" applyFont="1" applyFill="1" applyBorder="1"/>
    <xf numFmtId="4" fontId="16" fillId="4" borderId="0" xfId="1" applyFont="1" applyFill="1" applyBorder="1" applyProtection="1">
      <alignment horizontal="right" vertical="top" shrinkToFit="1"/>
    </xf>
    <xf numFmtId="4" fontId="16" fillId="4" borderId="0" xfId="2" applyFont="1" applyFill="1" applyBorder="1" applyProtection="1">
      <alignment horizontal="right" vertical="top" shrinkToFit="1"/>
    </xf>
    <xf numFmtId="4" fontId="17" fillId="4" borderId="0" xfId="0" applyNumberFormat="1" applyFont="1" applyFill="1" applyBorder="1" applyAlignment="1">
      <alignment horizontal="center" vertical="center" wrapText="1"/>
    </xf>
    <xf numFmtId="0" fontId="18" fillId="0" borderId="1" xfId="0" applyFont="1" applyBorder="1"/>
    <xf numFmtId="0" fontId="18" fillId="0" borderId="0" xfId="0" applyFont="1"/>
    <xf numFmtId="0" fontId="17" fillId="0" borderId="0" xfId="0" applyFont="1" applyBorder="1"/>
    <xf numFmtId="0" fontId="14" fillId="4" borderId="0" xfId="0" applyFont="1" applyFill="1" applyBorder="1"/>
    <xf numFmtId="0" fontId="14" fillId="4" borderId="0" xfId="0" applyFont="1" applyFill="1"/>
    <xf numFmtId="0" fontId="14" fillId="4" borderId="0" xfId="0" applyFont="1" applyFill="1" applyAlignment="1">
      <alignment horizontal="center" vertical="center"/>
    </xf>
    <xf numFmtId="0" fontId="14" fillId="0" borderId="0" xfId="0" applyFont="1"/>
    <xf numFmtId="3" fontId="24" fillId="4" borderId="1" xfId="0" applyNumberFormat="1" applyFont="1" applyFill="1" applyBorder="1" applyAlignment="1">
      <alignment horizontal="center" vertical="center" wrapText="1"/>
    </xf>
    <xf numFmtId="4" fontId="25" fillId="0" borderId="1" xfId="3" applyFont="1" applyFill="1" applyBorder="1" applyAlignment="1" applyProtection="1">
      <alignment horizontal="center" vertical="center" shrinkToFit="1"/>
    </xf>
    <xf numFmtId="4" fontId="26" fillId="4" borderId="1" xfId="1" applyFont="1" applyFill="1" applyBorder="1" applyAlignment="1" applyProtection="1">
      <alignment horizontal="center" vertical="center" shrinkToFit="1"/>
    </xf>
    <xf numFmtId="4" fontId="26" fillId="0" borderId="1" xfId="3" applyFont="1" applyFill="1" applyBorder="1" applyAlignment="1" applyProtection="1">
      <alignment horizontal="center" vertical="center" shrinkToFit="1"/>
    </xf>
    <xf numFmtId="4" fontId="27" fillId="4" borderId="1" xfId="0" applyNumberFormat="1" applyFont="1" applyFill="1" applyBorder="1" applyAlignment="1">
      <alignment horizontal="center" vertical="center" wrapText="1"/>
    </xf>
    <xf numFmtId="4" fontId="24" fillId="4" borderId="1" xfId="0" applyNumberFormat="1" applyFont="1" applyFill="1" applyBorder="1" applyAlignment="1">
      <alignment horizontal="center" vertical="center" wrapText="1"/>
    </xf>
    <xf numFmtId="3" fontId="26" fillId="4"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2" fontId="28" fillId="4" borderId="1" xfId="0" applyNumberFormat="1" applyFont="1" applyFill="1" applyBorder="1" applyAlignment="1">
      <alignment horizontal="center" vertical="center" wrapText="1"/>
    </xf>
    <xf numFmtId="4" fontId="25" fillId="4" borderId="1" xfId="0" applyNumberFormat="1" applyFont="1" applyFill="1" applyBorder="1" applyAlignment="1">
      <alignment horizontal="center" vertical="center" wrapText="1"/>
    </xf>
    <xf numFmtId="0" fontId="30" fillId="0" borderId="1" xfId="0" applyFont="1" applyBorder="1" applyAlignment="1">
      <alignment horizontal="center" vertical="center" wrapText="1"/>
    </xf>
    <xf numFmtId="3" fontId="31" fillId="4" borderId="1" xfId="0" applyNumberFormat="1" applyFont="1" applyFill="1" applyBorder="1" applyAlignment="1">
      <alignment horizontal="center" vertical="center"/>
    </xf>
    <xf numFmtId="3" fontId="31" fillId="0" borderId="1" xfId="0" applyNumberFormat="1" applyFont="1" applyFill="1" applyBorder="1" applyAlignment="1">
      <alignment horizontal="center" vertical="center"/>
    </xf>
    <xf numFmtId="2" fontId="29" fillId="4" borderId="1" xfId="0" applyNumberFormat="1" applyFont="1" applyFill="1" applyBorder="1" applyAlignment="1">
      <alignment horizontal="center" vertical="center" wrapText="1"/>
    </xf>
    <xf numFmtId="4" fontId="31" fillId="0" borderId="1" xfId="0" applyNumberFormat="1" applyFont="1" applyFill="1" applyBorder="1" applyAlignment="1">
      <alignment horizontal="center" vertical="center"/>
    </xf>
    <xf numFmtId="2" fontId="29" fillId="4" borderId="1" xfId="0" applyNumberFormat="1" applyFont="1" applyFill="1" applyBorder="1" applyAlignment="1">
      <alignment vertical="center" wrapText="1"/>
    </xf>
    <xf numFmtId="0" fontId="31" fillId="0" borderId="1" xfId="0" applyFont="1" applyBorder="1"/>
    <xf numFmtId="4" fontId="17" fillId="4" borderId="0" xfId="0" applyNumberFormat="1" applyFont="1" applyFill="1" applyBorder="1" applyAlignment="1">
      <alignment horizontal="center" vertical="center"/>
    </xf>
    <xf numFmtId="2" fontId="30" fillId="0" borderId="1" xfId="0" applyNumberFormat="1" applyFont="1" applyBorder="1" applyAlignment="1">
      <alignment horizontal="center" vertical="center" wrapText="1"/>
    </xf>
    <xf numFmtId="0" fontId="25" fillId="4" borderId="0" xfId="0" applyFont="1" applyFill="1"/>
    <xf numFmtId="0" fontId="25" fillId="4" borderId="0" xfId="0" applyFont="1" applyFill="1" applyAlignment="1">
      <alignment horizontal="center" vertical="center"/>
    </xf>
    <xf numFmtId="0" fontId="24" fillId="4" borderId="0" xfId="0" applyFont="1" applyFill="1" applyAlignment="1">
      <alignment vertical="top" wrapText="1"/>
    </xf>
    <xf numFmtId="0" fontId="25" fillId="4" borderId="0" xfId="0" applyFont="1" applyFill="1" applyAlignment="1">
      <alignment horizontal="right" wrapText="1"/>
    </xf>
    <xf numFmtId="0" fontId="27" fillId="4" borderId="0" xfId="0" applyFont="1" applyFill="1" applyAlignment="1">
      <alignment wrapText="1"/>
    </xf>
    <xf numFmtId="0" fontId="25" fillId="4" borderId="0" xfId="0" applyFont="1" applyFill="1" applyAlignment="1">
      <alignment vertical="top" wrapText="1"/>
    </xf>
    <xf numFmtId="4" fontId="25" fillId="4" borderId="1" xfId="1" applyFont="1" applyFill="1" applyBorder="1" applyAlignment="1" applyProtection="1">
      <alignment horizontal="center" vertical="center" shrinkToFit="1"/>
    </xf>
    <xf numFmtId="0" fontId="12" fillId="0" borderId="0" xfId="0" applyFont="1" applyAlignment="1">
      <alignment horizontal="center" vertical="center"/>
    </xf>
    <xf numFmtId="0" fontId="1" fillId="4" borderId="1" xfId="0" applyFont="1" applyFill="1" applyBorder="1" applyAlignment="1">
      <alignment horizontal="center" vertical="center" wrapText="1"/>
    </xf>
    <xf numFmtId="0" fontId="1" fillId="4" borderId="0" xfId="0" applyFont="1" applyFill="1" applyAlignment="1">
      <alignment horizontal="center" vertical="center"/>
    </xf>
    <xf numFmtId="0" fontId="19" fillId="4" borderId="0" xfId="0" applyFont="1" applyFill="1" applyBorder="1" applyAlignment="1">
      <alignment horizontal="center" vertical="center"/>
    </xf>
    <xf numFmtId="0" fontId="12" fillId="4" borderId="0" xfId="0" applyFont="1" applyFill="1" applyAlignment="1">
      <alignment horizontal="center" vertical="center"/>
    </xf>
    <xf numFmtId="0" fontId="11" fillId="4" borderId="0" xfId="0" applyFont="1" applyFill="1" applyAlignment="1">
      <alignment horizontal="center" vertical="center"/>
    </xf>
    <xf numFmtId="0" fontId="12" fillId="4" borderId="0" xfId="0" applyFont="1" applyFill="1" applyBorder="1" applyAlignment="1">
      <alignment horizontal="center" vertical="center"/>
    </xf>
    <xf numFmtId="0" fontId="27" fillId="4" borderId="0" xfId="0" applyFont="1" applyFill="1" applyAlignment="1">
      <alignment horizontal="center" wrapText="1"/>
    </xf>
    <xf numFmtId="0" fontId="24" fillId="4" borderId="0" xfId="0" applyFont="1" applyFill="1" applyAlignment="1">
      <alignment horizontal="center" vertical="top" wrapText="1"/>
    </xf>
    <xf numFmtId="0" fontId="24" fillId="4" borderId="0" xfId="0" applyFont="1" applyFill="1" applyAlignment="1">
      <alignment horizontal="right" vertical="center" wrapText="1"/>
    </xf>
    <xf numFmtId="0" fontId="25" fillId="4" borderId="0" xfId="0" applyFont="1" applyFill="1" applyAlignment="1">
      <alignment horizontal="center" vertical="top" wrapText="1"/>
    </xf>
    <xf numFmtId="0" fontId="25" fillId="4" borderId="0" xfId="0" applyFont="1" applyFill="1" applyAlignment="1">
      <alignment horizontal="left" wrapText="1"/>
    </xf>
    <xf numFmtId="0" fontId="1" fillId="0" borderId="1" xfId="0" applyFont="1" applyBorder="1" applyAlignment="1">
      <alignment horizontal="center" vertical="center" wrapText="1"/>
    </xf>
    <xf numFmtId="49" fontId="15" fillId="4" borderId="1" xfId="0" applyNumberFormat="1" applyFont="1" applyFill="1" applyBorder="1" applyAlignment="1">
      <alignment horizontal="center" vertical="top" wrapText="1"/>
    </xf>
    <xf numFmtId="2" fontId="29" fillId="4" borderId="1" xfId="0" applyNumberFormat="1" applyFont="1" applyFill="1" applyBorder="1" applyAlignment="1">
      <alignment horizontal="center" vertical="center" wrapText="1"/>
    </xf>
  </cellXfs>
  <cellStyles count="8">
    <cellStyle name="xl39" xfId="1" xr:uid="{00000000-0005-0000-0000-000000000000}"/>
    <cellStyle name="xl40" xfId="2" xr:uid="{00000000-0005-0000-0000-000001000000}"/>
    <cellStyle name="xl42" xfId="3" xr:uid="{00000000-0005-0000-0000-000002000000}"/>
    <cellStyle name="Обычный" xfId="0" builtinId="0"/>
    <cellStyle name="Обычный 2" xfId="7" xr:uid="{30A8451A-1064-4494-9600-A4CF38CF14D8}"/>
    <cellStyle name="Обычный 3" xfId="6" xr:uid="{00000000-0005-0000-0000-000001000000}"/>
    <cellStyle name="Обычный 4" xfId="5" xr:uid="{00000000-0005-0000-0000-00003200000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23</xdr:row>
      <xdr:rowOff>1390650</xdr:rowOff>
    </xdr:from>
    <xdr:to>
      <xdr:col>9</xdr:col>
      <xdr:colOff>1619250</xdr:colOff>
      <xdr:row>24</xdr:row>
      <xdr:rowOff>123825</xdr:rowOff>
    </xdr:to>
    <xdr:sp macro="" textlink="">
      <xdr:nvSpPr>
        <xdr:cNvPr id="7460" name="AutoShape 182">
          <a:extLst>
            <a:ext uri="{FF2B5EF4-FFF2-40B4-BE49-F238E27FC236}">
              <a16:creationId xmlns:a16="http://schemas.microsoft.com/office/drawing/2014/main" id="{00000000-0008-0000-0000-0000241D0000}"/>
            </a:ext>
          </a:extLst>
        </xdr:cNvPr>
        <xdr:cNvSpPr>
          <a:spLocks noChangeAspect="1" noChangeArrowheads="1"/>
        </xdr:cNvSpPr>
      </xdr:nvSpPr>
      <xdr:spPr bwMode="auto">
        <a:xfrm>
          <a:off x="21793200" y="10325100"/>
          <a:ext cx="1381125" cy="190500"/>
        </a:xfrm>
        <a:prstGeom prst="rect">
          <a:avLst/>
        </a:prstGeom>
        <a:noFill/>
        <a:ln w="9525">
          <a:noFill/>
          <a:miter lim="800000"/>
          <a:headEnd/>
          <a:tailEnd/>
        </a:ln>
      </xdr:spPr>
    </xdr:sp>
    <xdr:clientData/>
  </xdr:twoCellAnchor>
  <xdr:twoCellAnchor>
    <xdr:from>
      <xdr:col>9</xdr:col>
      <xdr:colOff>200025</xdr:colOff>
      <xdr:row>23</xdr:row>
      <xdr:rowOff>1362075</xdr:rowOff>
    </xdr:from>
    <xdr:to>
      <xdr:col>9</xdr:col>
      <xdr:colOff>1581150</xdr:colOff>
      <xdr:row>24</xdr:row>
      <xdr:rowOff>104775</xdr:rowOff>
    </xdr:to>
    <xdr:pic>
      <xdr:nvPicPr>
        <xdr:cNvPr id="7461" name="Рисунок 1">
          <a:extLst>
            <a:ext uri="{FF2B5EF4-FFF2-40B4-BE49-F238E27FC236}">
              <a16:creationId xmlns:a16="http://schemas.microsoft.com/office/drawing/2014/main" id="{00000000-0008-0000-0000-0000251D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755100" y="10296525"/>
          <a:ext cx="1381125" cy="200025"/>
        </a:xfrm>
        <a:prstGeom prst="rect">
          <a:avLst/>
        </a:prstGeom>
        <a:noFill/>
        <a:ln w="9525">
          <a:noFill/>
          <a:miter lim="800000"/>
          <a:headEnd/>
          <a:tailEnd/>
        </a:ln>
      </xdr:spPr>
    </xdr:pic>
    <xdr:clientData/>
  </xdr:twoCellAnchor>
  <xdr:twoCellAnchor>
    <xdr:from>
      <xdr:col>10</xdr:col>
      <xdr:colOff>85725</xdr:colOff>
      <xdr:row>26</xdr:row>
      <xdr:rowOff>0</xdr:rowOff>
    </xdr:from>
    <xdr:to>
      <xdr:col>10</xdr:col>
      <xdr:colOff>1819275</xdr:colOff>
      <xdr:row>26</xdr:row>
      <xdr:rowOff>0</xdr:rowOff>
    </xdr:to>
    <xdr:pic>
      <xdr:nvPicPr>
        <xdr:cNvPr id="7462" name="Рисунок 13" descr="base_23988_65412_59">
          <a:extLst>
            <a:ext uri="{FF2B5EF4-FFF2-40B4-BE49-F238E27FC236}">
              <a16:creationId xmlns:a16="http://schemas.microsoft.com/office/drawing/2014/main" id="{00000000-0008-0000-0000-0000261D0000}"/>
            </a:ext>
          </a:extLst>
        </xdr:cNvPr>
        <xdr:cNvPicPr>
          <a:picLocks noChangeArrowheads="1"/>
        </xdr:cNvPicPr>
      </xdr:nvPicPr>
      <xdr:blipFill>
        <a:blip xmlns:r="http://schemas.openxmlformats.org/officeDocument/2006/relationships" r:embed="rId2"/>
        <a:srcRect/>
        <a:stretch>
          <a:fillRect/>
        </a:stretch>
      </xdr:blipFill>
      <xdr:spPr bwMode="auto">
        <a:xfrm>
          <a:off x="23441025" y="10982325"/>
          <a:ext cx="173355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view="pageBreakPreview" topLeftCell="A9" zoomScale="87" zoomScaleNormal="87" zoomScaleSheetLayoutView="87" workbookViewId="0">
      <selection activeCell="A22" sqref="A22:G22"/>
    </sheetView>
  </sheetViews>
  <sheetFormatPr defaultRowHeight="15" x14ac:dyDescent="0.25"/>
  <cols>
    <col min="1" max="1" width="7.85546875" style="15" customWidth="1"/>
    <col min="2" max="2" width="39.42578125" style="13" customWidth="1"/>
    <col min="3" max="3" width="59.7109375" style="15" customWidth="1"/>
    <col min="4" max="4" width="53.7109375" style="15" customWidth="1"/>
    <col min="5" max="5" width="40.7109375" style="15" customWidth="1"/>
    <col min="6" max="6" width="30.85546875" style="13" customWidth="1"/>
    <col min="7" max="7" width="37" style="13" customWidth="1"/>
    <col min="8" max="8" width="27.42578125" style="13" customWidth="1"/>
    <col min="9" max="9" width="28.7109375" style="14" customWidth="1"/>
    <col min="10" max="10" width="27" style="13" customWidth="1"/>
    <col min="11" max="11" width="27.28515625" style="13" customWidth="1"/>
    <col min="12" max="12" width="26.28515625" style="15" customWidth="1"/>
    <col min="13" max="16384" width="9.140625" style="15"/>
  </cols>
  <sheetData>
    <row r="1" spans="1:11" s="48" customFormat="1" ht="27.75" customHeight="1" x14ac:dyDescent="0.3">
      <c r="A1" s="62" t="s">
        <v>19</v>
      </c>
      <c r="B1" s="62"/>
      <c r="C1" s="52"/>
      <c r="F1" s="62" t="s">
        <v>18</v>
      </c>
      <c r="G1" s="62"/>
      <c r="I1" s="49"/>
    </row>
    <row r="2" spans="1:11" s="48" customFormat="1" ht="66" customHeight="1" x14ac:dyDescent="0.3">
      <c r="A2" s="63" t="s">
        <v>48</v>
      </c>
      <c r="B2" s="63"/>
      <c r="C2" s="50"/>
      <c r="F2" s="63" t="s">
        <v>30</v>
      </c>
      <c r="G2" s="63"/>
      <c r="I2" s="49"/>
    </row>
    <row r="3" spans="1:11" s="48" customFormat="1" ht="45" customHeight="1" x14ac:dyDescent="0.3">
      <c r="A3" s="65" t="s">
        <v>49</v>
      </c>
      <c r="B3" s="65"/>
      <c r="C3" s="53"/>
      <c r="F3" s="64" t="s">
        <v>50</v>
      </c>
      <c r="G3" s="64"/>
      <c r="I3" s="49"/>
    </row>
    <row r="4" spans="1:11" s="48" customFormat="1" ht="20.25" x14ac:dyDescent="0.3">
      <c r="A4" s="66" t="s">
        <v>47</v>
      </c>
      <c r="B4" s="66"/>
      <c r="C4" s="66"/>
      <c r="G4" s="51" t="s">
        <v>47</v>
      </c>
      <c r="I4" s="49"/>
    </row>
    <row r="5" spans="1:11" s="48" customFormat="1" ht="20.25" x14ac:dyDescent="0.3">
      <c r="A5" s="50"/>
      <c r="B5" s="63"/>
      <c r="C5" s="63"/>
      <c r="G5" s="51"/>
      <c r="I5" s="49"/>
    </row>
    <row r="6" spans="1:11" s="26" customFormat="1" ht="18.75" x14ac:dyDescent="0.3">
      <c r="A6" s="60" t="s">
        <v>5</v>
      </c>
      <c r="B6" s="60"/>
      <c r="C6" s="60"/>
      <c r="D6" s="60"/>
      <c r="E6" s="60"/>
      <c r="F6" s="60"/>
      <c r="G6" s="60"/>
      <c r="I6" s="27"/>
    </row>
    <row r="7" spans="1:11" s="26" customFormat="1" ht="18.75" x14ac:dyDescent="0.3">
      <c r="A7" s="61" t="s">
        <v>20</v>
      </c>
      <c r="B7" s="61"/>
      <c r="C7" s="61"/>
      <c r="D7" s="61"/>
      <c r="E7" s="61"/>
      <c r="F7" s="61"/>
      <c r="G7" s="61"/>
      <c r="I7" s="27"/>
    </row>
    <row r="8" spans="1:11" s="26" customFormat="1" ht="18.75" x14ac:dyDescent="0.3">
      <c r="A8" s="58" t="s">
        <v>31</v>
      </c>
      <c r="B8" s="58"/>
      <c r="C8" s="58"/>
      <c r="D8" s="58"/>
      <c r="E8" s="58"/>
      <c r="F8" s="58"/>
      <c r="G8" s="58"/>
      <c r="I8" s="27"/>
    </row>
    <row r="9" spans="1:11" s="26" customFormat="1" ht="18.75" x14ac:dyDescent="0.3">
      <c r="A9" s="59" t="s">
        <v>3</v>
      </c>
      <c r="B9" s="59"/>
      <c r="C9" s="59"/>
      <c r="D9" s="59"/>
      <c r="E9" s="59"/>
      <c r="F9" s="59"/>
      <c r="G9" s="59"/>
      <c r="I9" s="27"/>
    </row>
    <row r="10" spans="1:11" s="28" customFormat="1" ht="18.75" x14ac:dyDescent="0.3">
      <c r="A10" s="55"/>
      <c r="B10" s="55"/>
      <c r="C10" s="55"/>
      <c r="D10" s="55"/>
      <c r="E10" s="55"/>
      <c r="F10" s="55"/>
      <c r="G10" s="55"/>
      <c r="H10" s="26"/>
      <c r="I10" s="27"/>
      <c r="J10" s="26"/>
      <c r="K10" s="26"/>
    </row>
    <row r="11" spans="1:11" s="28" customFormat="1" ht="18.75" x14ac:dyDescent="0.3">
      <c r="A11" s="55" t="s">
        <v>51</v>
      </c>
      <c r="B11" s="55"/>
      <c r="C11" s="55"/>
      <c r="D11" s="55"/>
      <c r="E11" s="55"/>
      <c r="F11" s="55"/>
      <c r="G11" s="55"/>
      <c r="H11" s="26"/>
      <c r="I11" s="27"/>
      <c r="J11" s="26"/>
      <c r="K11" s="26"/>
    </row>
    <row r="12" spans="1:11" s="28" customFormat="1" ht="18.75" x14ac:dyDescent="0.3">
      <c r="A12" s="55" t="s">
        <v>52</v>
      </c>
      <c r="B12" s="55"/>
      <c r="C12" s="55"/>
      <c r="D12" s="55"/>
      <c r="E12" s="55"/>
      <c r="F12" s="55"/>
      <c r="G12" s="55"/>
      <c r="H12" s="26"/>
      <c r="I12" s="27"/>
      <c r="J12" s="26"/>
      <c r="K12" s="26"/>
    </row>
    <row r="13" spans="1:11" s="28" customFormat="1" ht="11.25" customHeight="1" x14ac:dyDescent="0.3">
      <c r="A13" s="55"/>
      <c r="B13" s="55"/>
      <c r="C13" s="55"/>
      <c r="D13" s="55"/>
      <c r="E13" s="55"/>
      <c r="F13" s="55"/>
      <c r="G13" s="55"/>
      <c r="H13" s="26"/>
      <c r="I13" s="27"/>
      <c r="J13" s="26"/>
      <c r="K13" s="26"/>
    </row>
    <row r="14" spans="1:11" s="28" customFormat="1" ht="18.75" x14ac:dyDescent="0.3">
      <c r="A14" s="55" t="s">
        <v>6</v>
      </c>
      <c r="B14" s="55"/>
      <c r="C14" s="55"/>
      <c r="D14" s="55"/>
      <c r="E14" s="55"/>
      <c r="F14" s="55"/>
      <c r="G14" s="55"/>
      <c r="H14" s="26"/>
      <c r="I14" s="27"/>
      <c r="J14" s="26"/>
      <c r="K14" s="26"/>
    </row>
    <row r="15" spans="1:11" s="28" customFormat="1" ht="18.75" x14ac:dyDescent="0.3">
      <c r="A15" s="55" t="s">
        <v>2</v>
      </c>
      <c r="B15" s="55"/>
      <c r="C15" s="55"/>
      <c r="D15" s="55"/>
      <c r="E15" s="55"/>
      <c r="F15" s="55"/>
      <c r="G15" s="55"/>
      <c r="H15" s="26"/>
      <c r="I15" s="27"/>
      <c r="J15" s="26"/>
      <c r="K15" s="26"/>
    </row>
    <row r="16" spans="1:11" s="28" customFormat="1" ht="18.75" customHeight="1" x14ac:dyDescent="0.3">
      <c r="A16" s="26"/>
      <c r="B16" s="26"/>
      <c r="C16" s="26"/>
      <c r="D16" s="26"/>
      <c r="E16" s="26"/>
      <c r="F16" s="26"/>
      <c r="G16" s="26"/>
      <c r="H16" s="26"/>
      <c r="I16" s="27"/>
      <c r="J16" s="26"/>
      <c r="K16" s="26"/>
    </row>
    <row r="17" spans="1:12" ht="198" customHeight="1" x14ac:dyDescent="0.25">
      <c r="A17" s="11" t="s">
        <v>0</v>
      </c>
      <c r="B17" s="11" t="s">
        <v>14</v>
      </c>
      <c r="C17" s="11" t="s">
        <v>15</v>
      </c>
      <c r="D17" s="11" t="s">
        <v>16</v>
      </c>
      <c r="E17" s="11" t="s">
        <v>17</v>
      </c>
      <c r="F17" s="11" t="s">
        <v>11</v>
      </c>
      <c r="G17" s="16" t="s">
        <v>4</v>
      </c>
    </row>
    <row r="18" spans="1:12" ht="30" x14ac:dyDescent="0.25">
      <c r="A18" s="11">
        <v>1</v>
      </c>
      <c r="B18" s="11">
        <v>2</v>
      </c>
      <c r="C18" s="11">
        <v>3</v>
      </c>
      <c r="D18" s="11">
        <v>4</v>
      </c>
      <c r="E18" s="11">
        <v>5</v>
      </c>
      <c r="F18" s="11" t="s">
        <v>13</v>
      </c>
      <c r="G18" s="11">
        <v>7</v>
      </c>
    </row>
    <row r="19" spans="1:12" s="13" customFormat="1" ht="59.25" customHeight="1" x14ac:dyDescent="0.25">
      <c r="A19" s="29">
        <v>1</v>
      </c>
      <c r="B19" s="30">
        <v>11367404.310000001</v>
      </c>
      <c r="C19" s="31">
        <v>0</v>
      </c>
      <c r="D19" s="54">
        <v>324383.96999999997</v>
      </c>
      <c r="E19" s="32">
        <v>10653102.07</v>
      </c>
      <c r="F19" s="33">
        <f>E19/(B19+C19+D19)</f>
        <v>0.91116104866722747</v>
      </c>
      <c r="G19" s="34"/>
      <c r="H19" s="17"/>
      <c r="I19" s="14"/>
    </row>
    <row r="20" spans="1:12" ht="29.25" customHeight="1" x14ac:dyDescent="0.25">
      <c r="A20" s="18"/>
      <c r="B20" s="19"/>
      <c r="C20" s="18"/>
      <c r="D20" s="19"/>
      <c r="E20" s="20"/>
      <c r="F20" s="18"/>
      <c r="G20" s="18"/>
    </row>
    <row r="21" spans="1:12" x14ac:dyDescent="0.25">
      <c r="A21" s="57" t="s">
        <v>7</v>
      </c>
      <c r="B21" s="57"/>
      <c r="C21" s="57"/>
      <c r="D21" s="57"/>
      <c r="E21" s="57"/>
      <c r="F21" s="57"/>
      <c r="G21" s="57"/>
    </row>
    <row r="22" spans="1:12" x14ac:dyDescent="0.25">
      <c r="A22" s="57" t="s">
        <v>8</v>
      </c>
      <c r="B22" s="57"/>
      <c r="C22" s="57"/>
      <c r="D22" s="57"/>
      <c r="E22" s="57"/>
      <c r="F22" s="57"/>
      <c r="G22" s="57"/>
    </row>
    <row r="23" spans="1:12" ht="15" customHeight="1" x14ac:dyDescent="0.25">
      <c r="A23" s="13"/>
      <c r="C23" s="13"/>
      <c r="D23" s="13"/>
      <c r="E23" s="13"/>
      <c r="I23" s="21"/>
    </row>
    <row r="24" spans="1:12" ht="114.75" customHeight="1" x14ac:dyDescent="0.25">
      <c r="A24" s="56" t="s">
        <v>0</v>
      </c>
      <c r="B24" s="56" t="s">
        <v>1</v>
      </c>
      <c r="C24" s="56" t="s">
        <v>23</v>
      </c>
      <c r="D24" s="56" t="s">
        <v>24</v>
      </c>
      <c r="E24" s="56" t="s">
        <v>25</v>
      </c>
      <c r="F24" s="56" t="s">
        <v>9</v>
      </c>
      <c r="G24" s="56" t="s">
        <v>10</v>
      </c>
      <c r="H24" s="56" t="s">
        <v>26</v>
      </c>
      <c r="I24" s="56" t="s">
        <v>27</v>
      </c>
      <c r="J24" s="56" t="s">
        <v>21</v>
      </c>
      <c r="K24" s="56" t="s">
        <v>12</v>
      </c>
      <c r="L24" s="67" t="s">
        <v>28</v>
      </c>
    </row>
    <row r="25" spans="1:12" ht="30.75" customHeight="1" x14ac:dyDescent="0.25">
      <c r="A25" s="56"/>
      <c r="B25" s="56"/>
      <c r="C25" s="56"/>
      <c r="D25" s="56"/>
      <c r="E25" s="56"/>
      <c r="F25" s="56"/>
      <c r="G25" s="56"/>
      <c r="H25" s="56"/>
      <c r="I25" s="56"/>
      <c r="J25" s="56"/>
      <c r="K25" s="56"/>
      <c r="L25" s="67"/>
    </row>
    <row r="26" spans="1:12" x14ac:dyDescent="0.25">
      <c r="A26" s="11">
        <v>1</v>
      </c>
      <c r="B26" s="11">
        <v>2</v>
      </c>
      <c r="C26" s="11">
        <v>3</v>
      </c>
      <c r="D26" s="11">
        <v>4</v>
      </c>
      <c r="E26" s="11">
        <v>5</v>
      </c>
      <c r="F26" s="11">
        <v>6</v>
      </c>
      <c r="G26" s="11">
        <v>7</v>
      </c>
      <c r="H26" s="11">
        <v>8</v>
      </c>
      <c r="I26" s="11">
        <v>9</v>
      </c>
      <c r="J26" s="11">
        <v>10</v>
      </c>
      <c r="K26" s="11">
        <v>11</v>
      </c>
      <c r="L26" s="12">
        <v>12</v>
      </c>
    </row>
    <row r="27" spans="1:12" ht="137.25" customHeight="1" x14ac:dyDescent="0.25">
      <c r="A27" s="11">
        <v>1</v>
      </c>
      <c r="B27" s="9" t="s">
        <v>32</v>
      </c>
      <c r="C27" s="1" t="s">
        <v>42</v>
      </c>
      <c r="D27" s="1" t="s">
        <v>37</v>
      </c>
      <c r="E27" s="7" t="s">
        <v>22</v>
      </c>
      <c r="F27" s="35">
        <v>10</v>
      </c>
      <c r="G27" s="36">
        <v>11</v>
      </c>
      <c r="H27" s="37">
        <f>G27/F27</f>
        <v>1.1000000000000001</v>
      </c>
      <c r="I27" s="38">
        <v>2877825.5</v>
      </c>
      <c r="J27" s="34">
        <f>I27/SUM($I$27:$I$31)</f>
        <v>0.20833333333333331</v>
      </c>
      <c r="K27" s="69">
        <f>(H27*J27+H28*J28+H29*J29+H30*J30+H31*J31)</f>
        <v>0.83333333333333326</v>
      </c>
      <c r="L27" s="39"/>
    </row>
    <row r="28" spans="1:12" ht="114.75" customHeight="1" x14ac:dyDescent="0.25">
      <c r="A28" s="11">
        <v>2</v>
      </c>
      <c r="B28" s="9" t="s">
        <v>33</v>
      </c>
      <c r="C28" s="1" t="s">
        <v>43</v>
      </c>
      <c r="D28" s="1" t="s">
        <v>38</v>
      </c>
      <c r="E28" s="7" t="s">
        <v>22</v>
      </c>
      <c r="F28" s="35">
        <v>10</v>
      </c>
      <c r="G28" s="36">
        <v>7</v>
      </c>
      <c r="H28" s="37">
        <f t="shared" ref="H28:H31" si="0">G28/F28</f>
        <v>0.7</v>
      </c>
      <c r="I28" s="38">
        <v>2877825.5</v>
      </c>
      <c r="J28" s="34">
        <f>I28/SUM($I$27:$I$31)</f>
        <v>0.20833333333333331</v>
      </c>
      <c r="K28" s="69"/>
      <c r="L28" s="47"/>
    </row>
    <row r="29" spans="1:12" ht="131.25" customHeight="1" x14ac:dyDescent="0.25">
      <c r="A29" s="11">
        <v>3</v>
      </c>
      <c r="B29" s="9" t="s">
        <v>34</v>
      </c>
      <c r="C29" s="1" t="s">
        <v>44</v>
      </c>
      <c r="D29" s="1" t="s">
        <v>41</v>
      </c>
      <c r="E29" s="7" t="s">
        <v>22</v>
      </c>
      <c r="F29" s="35">
        <v>6</v>
      </c>
      <c r="G29" s="36">
        <v>7</v>
      </c>
      <c r="H29" s="37">
        <f t="shared" si="0"/>
        <v>1.1666666666666667</v>
      </c>
      <c r="I29" s="38">
        <v>1726695.3</v>
      </c>
      <c r="J29" s="34">
        <f>I29/SUM($I$27:$I$31)</f>
        <v>0.125</v>
      </c>
      <c r="K29" s="69"/>
      <c r="L29" s="39"/>
    </row>
    <row r="30" spans="1:12" ht="133.5" customHeight="1" x14ac:dyDescent="0.25">
      <c r="A30" s="11">
        <v>4</v>
      </c>
      <c r="B30" s="9" t="s">
        <v>35</v>
      </c>
      <c r="C30" s="1" t="s">
        <v>45</v>
      </c>
      <c r="D30" s="1" t="s">
        <v>39</v>
      </c>
      <c r="E30" s="7" t="s">
        <v>22</v>
      </c>
      <c r="F30" s="35">
        <v>10</v>
      </c>
      <c r="G30" s="36">
        <v>2</v>
      </c>
      <c r="H30" s="37">
        <f t="shared" si="0"/>
        <v>0.2</v>
      </c>
      <c r="I30" s="38">
        <v>2877825.5</v>
      </c>
      <c r="J30" s="34">
        <f>I30/SUM($I$27:$I$31)</f>
        <v>0.20833333333333331</v>
      </c>
      <c r="K30" s="69"/>
      <c r="L30" s="39"/>
    </row>
    <row r="31" spans="1:12" ht="138" customHeight="1" x14ac:dyDescent="0.25">
      <c r="A31" s="11">
        <v>5</v>
      </c>
      <c r="B31" s="9" t="s">
        <v>36</v>
      </c>
      <c r="C31" s="1" t="s">
        <v>46</v>
      </c>
      <c r="D31" s="1" t="s">
        <v>40</v>
      </c>
      <c r="E31" s="7" t="s">
        <v>22</v>
      </c>
      <c r="F31" s="35">
        <v>12</v>
      </c>
      <c r="G31" s="36">
        <v>13</v>
      </c>
      <c r="H31" s="37">
        <f t="shared" si="0"/>
        <v>1.0833333333333333</v>
      </c>
      <c r="I31" s="38">
        <v>3453390.6</v>
      </c>
      <c r="J31" s="34">
        <f>I31/SUM($I$27:$I$31)</f>
        <v>0.25</v>
      </c>
      <c r="K31" s="69"/>
      <c r="L31" s="39"/>
    </row>
    <row r="32" spans="1:12" s="23" customFormat="1" ht="27.6" customHeight="1" x14ac:dyDescent="0.3">
      <c r="A32" s="22"/>
      <c r="B32" s="68"/>
      <c r="C32" s="68"/>
      <c r="D32" s="68"/>
      <c r="E32" s="8"/>
      <c r="F32" s="40">
        <f>SUM(F27:F31)</f>
        <v>48</v>
      </c>
      <c r="G32" s="41">
        <v>40</v>
      </c>
      <c r="H32" s="42" t="s">
        <v>29</v>
      </c>
      <c r="I32" s="43">
        <f>SUM(I27:I31)</f>
        <v>13813562.4</v>
      </c>
      <c r="J32" s="33">
        <f>SUM(J27:J31)</f>
        <v>1</v>
      </c>
      <c r="K32" s="44"/>
      <c r="L32" s="45"/>
    </row>
    <row r="33" spans="2:12" ht="27.6" customHeight="1" x14ac:dyDescent="0.25">
      <c r="B33" s="6"/>
      <c r="C33" s="6"/>
      <c r="D33" s="6"/>
      <c r="E33" s="2"/>
      <c r="F33" s="5"/>
      <c r="G33" s="5"/>
      <c r="H33" s="3"/>
      <c r="I33" s="10"/>
      <c r="J33" s="2"/>
      <c r="K33" s="4"/>
      <c r="L33" s="24"/>
    </row>
    <row r="34" spans="2:12" ht="27.6" customHeight="1" x14ac:dyDescent="0.3">
      <c r="B34" s="6"/>
      <c r="C34" s="6"/>
      <c r="D34" s="6"/>
      <c r="E34" s="2"/>
      <c r="F34" s="5"/>
      <c r="G34" s="25"/>
      <c r="H34" s="3"/>
      <c r="I34" s="46"/>
      <c r="J34" s="18"/>
      <c r="K34" s="18"/>
      <c r="L34" s="24"/>
    </row>
  </sheetData>
  <mergeCells count="34">
    <mergeCell ref="L24:L25"/>
    <mergeCell ref="K24:K25"/>
    <mergeCell ref="I24:I25"/>
    <mergeCell ref="J24:J25"/>
    <mergeCell ref="B32:D32"/>
    <mergeCell ref="K27:K31"/>
    <mergeCell ref="D24:D25"/>
    <mergeCell ref="F24:F25"/>
    <mergeCell ref="G24:G25"/>
    <mergeCell ref="E24:E25"/>
    <mergeCell ref="C24:C25"/>
    <mergeCell ref="H24:H25"/>
    <mergeCell ref="A6:G6"/>
    <mergeCell ref="A7:G7"/>
    <mergeCell ref="F1:G1"/>
    <mergeCell ref="F2:G2"/>
    <mergeCell ref="F3:G3"/>
    <mergeCell ref="A2:B2"/>
    <mergeCell ref="A1:B1"/>
    <mergeCell ref="B5:C5"/>
    <mergeCell ref="A3:B3"/>
    <mergeCell ref="A4:C4"/>
    <mergeCell ref="A8:G8"/>
    <mergeCell ref="A9:G9"/>
    <mergeCell ref="A10:G10"/>
    <mergeCell ref="A11:G11"/>
    <mergeCell ref="A13:G13"/>
    <mergeCell ref="A14:G14"/>
    <mergeCell ref="A12:G12"/>
    <mergeCell ref="B24:B25"/>
    <mergeCell ref="A15:G15"/>
    <mergeCell ref="A21:G21"/>
    <mergeCell ref="A22:G22"/>
    <mergeCell ref="A24:A25"/>
  </mergeCells>
  <phoneticPr fontId="0" type="noConversion"/>
  <pageMargins left="7.874015748031496E-2" right="0.11811023622047245" top="0.19" bottom="0.16" header="0.24" footer="0.19"/>
  <pageSetup paperSize="9" scale="33" fitToWidth="0" fitToHeight="0" orientation="landscape"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vt:i4>
      </vt:variant>
    </vt:vector>
  </HeadingPairs>
  <TitlesOfParts>
    <vt:vector size="8" baseType="lpstr">
      <vt:lpstr>380-пп</vt:lpstr>
      <vt:lpstr>'380-пп'!_Par61</vt:lpstr>
      <vt:lpstr>'380-пп'!_Par62</vt:lpstr>
      <vt:lpstr>'380-пп'!_Par63</vt:lpstr>
      <vt:lpstr>'380-пп'!_Par64</vt:lpstr>
      <vt:lpstr>'380-пп'!_Par97</vt:lpstr>
      <vt:lpstr>'380-пп'!_Par98</vt:lpstr>
      <vt:lpstr>'380-пп'!Область_печати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user</cp:lastModifiedBy>
  <cp:lastPrinted>2025-10-14T14:23:17Z</cp:lastPrinted>
  <dcterms:created xsi:type="dcterms:W3CDTF">2016-02-04T06:52:46Z</dcterms:created>
  <dcterms:modified xsi:type="dcterms:W3CDTF">2025-10-27T05:41:55Z</dcterms:modified>
</cp:coreProperties>
</file>