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65" windowWidth="19440" windowHeight="11760"/>
  </bookViews>
  <sheets>
    <sheet name="Титульный Лист" sheetId="5" r:id="rId1"/>
    <sheet name="380-пп (Отчёт)" sheetId="4" r:id="rId2"/>
  </sheets>
  <definedNames>
    <definedName name="_Par179" localSheetId="1">'380-пп (Отчёт)'!$A$39</definedName>
    <definedName name="_Par180" localSheetId="1">'380-пп (Отчёт)'!$B$39</definedName>
    <definedName name="_Par203" localSheetId="1">'380-пп (Отчёт)'!$E$47</definedName>
    <definedName name="_Par204" localSheetId="1">'380-пп (Отчёт)'!$F$47</definedName>
    <definedName name="_Par208" localSheetId="1">'380-пп (Отчёт)'!#REF!</definedName>
    <definedName name="_Par217" localSheetId="1">'380-пп (Отчёт)'!$A$48</definedName>
    <definedName name="_Par235" localSheetId="1">'380-пп (Отчёт)'!#REF!</definedName>
    <definedName name="_Par253" localSheetId="1">'380-пп (Отчёт)'!$A$57</definedName>
    <definedName name="_Par61" localSheetId="1">'380-пп (Отчёт)'!$B$17</definedName>
    <definedName name="_Par62" localSheetId="1">'380-пп (Отчёт)'!$C$17</definedName>
    <definedName name="_Par63" localSheetId="1">'380-пп (Отчёт)'!$D$17</definedName>
    <definedName name="_Par64" localSheetId="1">'380-пп (Отчёт)'!$E$17</definedName>
    <definedName name="_Par97" localSheetId="1">'380-пп (Отчёт)'!$F$25</definedName>
    <definedName name="_Par98" localSheetId="1">'380-пп (Отчёт)'!$G$25</definedName>
    <definedName name="_xlnm.Print_Area" localSheetId="1">'380-пп (Отчёт)'!$A$1:$L$124</definedName>
  </definedNames>
  <calcPr calcId="152511"/>
</workbook>
</file>

<file path=xl/calcChain.xml><?xml version="1.0" encoding="utf-8"?>
<calcChain xmlns="http://schemas.openxmlformats.org/spreadsheetml/2006/main">
  <c r="H31" i="4"/>
  <c r="J31" l="1"/>
  <c r="H96"/>
  <c r="H95"/>
  <c r="H94"/>
  <c r="H93"/>
  <c r="H91"/>
  <c r="J27"/>
  <c r="J28"/>
  <c r="J29"/>
  <c r="J30"/>
  <c r="J32"/>
  <c r="J26"/>
  <c r="H89" l="1"/>
  <c r="H88"/>
  <c r="H87"/>
  <c r="H86"/>
  <c r="H84"/>
  <c r="H82"/>
  <c r="H81"/>
  <c r="H80"/>
  <c r="H79"/>
  <c r="H77"/>
  <c r="H75"/>
  <c r="H74"/>
  <c r="H73"/>
  <c r="H72"/>
  <c r="H70"/>
  <c r="H68"/>
  <c r="H67"/>
  <c r="H66"/>
  <c r="H65"/>
  <c r="H63"/>
  <c r="H26"/>
  <c r="H27"/>
  <c r="H28"/>
  <c r="H29"/>
  <c r="H51"/>
  <c r="H52"/>
  <c r="H53"/>
  <c r="H54"/>
  <c r="H56"/>
  <c r="H58"/>
  <c r="H59"/>
  <c r="H60"/>
  <c r="H61"/>
  <c r="H49"/>
  <c r="H32"/>
  <c r="F18"/>
  <c r="H30"/>
  <c r="C40" l="1"/>
  <c r="K26"/>
  <c r="B40" s="1"/>
  <c r="D40" l="1"/>
</calcChain>
</file>

<file path=xl/sharedStrings.xml><?xml version="1.0" encoding="utf-8"?>
<sst xmlns="http://schemas.openxmlformats.org/spreadsheetml/2006/main" count="251" uniqueCount="116">
  <si>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</si>
  <si>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</si>
  <si>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</si>
  <si>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</si>
  <si>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</si>
  <si>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</si>
  <si>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</si>
  <si>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</si>
  <si>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</si>
  <si>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</si>
  <si>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Наименование показателя государственной услуги, наименование работы</t>
  </si>
  <si>
    <t>Единица измерения показателя государственной услуги, выполнения работы</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</si>
  <si>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</si>
  <si>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</si>
  <si>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Затраты на оказание государственной услуги (выполнение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</si>
  <si>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объема государственных услуг, выполнения работ от запланированного значения</t>
  </si>
  <si>
    <t>m</t>
  </si>
  <si>
    <t>Наименование работы m "______"</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</si>
  <si>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</si>
  <si>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</si>
  <si>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</si>
  <si>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</si>
  <si>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</si>
  <si>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Наименование показателей качества государственной услуги (работы)</t>
  </si>
  <si>
    <t>Единица измерения показателей качества государственной 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</si>
  <si>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</si>
  <si>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</si>
  <si>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</si>
  <si>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</si>
  <si>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r>
      <t xml:space="preserve">гр. 8 = </t>
    </r>
    <r>
      <rPr>
        <sz val="11"/>
        <color indexed="12"/>
        <rFont val="Times New Roman"/>
        <family val="1"/>
        <charset val="204"/>
      </rPr>
      <t>гр. 6</t>
    </r>
    <r>
      <rPr>
        <sz val="11"/>
        <color indexed="8"/>
        <rFont val="Times New Roman"/>
        <family val="1"/>
        <charset val="204"/>
      </rPr>
      <t xml:space="preserve"> / </t>
    </r>
    <r>
      <rPr>
        <sz val="11"/>
        <color indexed="12"/>
        <rFont val="Times New Roman"/>
        <family val="1"/>
        <charset val="204"/>
      </rPr>
      <t>гр. 5</t>
    </r>
  </si>
  <si>
    <t>Характеристика причин отклонения показателя качества государственной услуги (работы) от нормативного значения</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</si>
  <si>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</si>
  <si>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</si>
  <si>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1.2.</t>
  </si>
  <si>
    <t>1.1.</t>
  </si>
  <si>
    <t>2.1.</t>
  </si>
  <si>
    <t>2.2.</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</si>
  <si>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</si>
  <si>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</si>
  <si>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</si>
  <si>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</si>
  <si>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</si>
  <si>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t>
  </si>
  <si>
    <t>УТВЕРЖДАЮ</t>
  </si>
  <si>
    <t>СОГЛАСОВАНО</t>
  </si>
  <si>
    <t>Директор государственного бюджетного учреждения</t>
  </si>
  <si>
    <t>Вес показателя в общем объеме государственных услуг (работ) в рамках государственного задания</t>
  </si>
  <si>
    <t>Индекс достижения показателей объема государственной услуги, выполнения работы
(гр.7/гр.6)</t>
  </si>
  <si>
    <t>1.3.</t>
  </si>
  <si>
    <t>1.4.</t>
  </si>
  <si>
    <t>1.5.</t>
  </si>
  <si>
    <t>2.3.</t>
  </si>
  <si>
    <t>2.4.</t>
  </si>
  <si>
    <t xml:space="preserve">Индекс достижения показателей объема государственных услуг, выполнения работ в отчетном периоде  </t>
  </si>
  <si>
    <r>
      <t xml:space="preserve">(6 месяцев, 9 месяцев, </t>
    </r>
    <r>
      <rPr>
        <u/>
        <sz val="11"/>
        <color indexed="8"/>
        <rFont val="Times New Roman"/>
        <family val="1"/>
        <charset val="204"/>
      </rPr>
      <t>год</t>
    </r>
    <r>
      <rPr>
        <sz val="11"/>
        <color indexed="8"/>
        <rFont val="Times New Roman"/>
        <family val="1"/>
        <charset val="204"/>
      </rPr>
      <t>)</t>
    </r>
  </si>
  <si>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</si>
  <si>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2.5.</t>
  </si>
  <si>
    <t>2.6.</t>
  </si>
  <si>
    <t>Гражданин при наличии ребенка или детей (в том числе находящихся под опекой, попечительством), испытывающих трудности в социальной адаптации</t>
  </si>
  <si>
    <t>Численность граждан, получивших социальные услуги</t>
  </si>
  <si>
    <t>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t>
  </si>
  <si>
    <t>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t>
  </si>
  <si>
    <t>280000000120003330522045001001600001004100101</t>
  </si>
  <si>
    <t>280000000120003330522046001301500001002100101</t>
  </si>
  <si>
    <t>280000000120003330522045001001500001006100101</t>
  </si>
  <si>
    <r>
      <rPr>
        <b/>
        <sz val="11"/>
        <rFont val="Times New Roman"/>
        <family val="1"/>
        <charset val="204"/>
      </rPr>
      <t>Государственная услуга 1</t>
    </r>
    <r>
      <rPr>
        <sz val="11"/>
        <rFont val="Times New Roman"/>
        <family val="1"/>
        <charset val="204"/>
      </rPr>
      <t xml:space="preserve"> (Предоставление социального обслуживания в стационарной форме(условия оказание - очное)   )</t>
    </r>
  </si>
  <si>
    <r>
      <rPr>
        <b/>
        <sz val="11"/>
        <rFont val="Times New Roman"/>
        <family val="1"/>
        <charset val="204"/>
      </rPr>
      <t>Государственная услуга 2</t>
    </r>
    <r>
      <rPr>
        <sz val="11"/>
        <rFont val="Times New Roman"/>
        <family val="1"/>
        <charset val="204"/>
      </rPr>
      <t xml:space="preserve"> (Предоставление социального обслуживания в стационарной форме(условия оказание - очное)   )</t>
    </r>
  </si>
  <si>
    <r>
      <rPr>
        <b/>
        <sz val="11"/>
        <rFont val="Times New Roman"/>
        <family val="1"/>
        <charset val="204"/>
      </rPr>
      <t>Государственная услуга 3</t>
    </r>
    <r>
      <rPr>
        <sz val="11"/>
        <rFont val="Times New Roman"/>
        <family val="1"/>
        <charset val="204"/>
      </rPr>
      <t xml:space="preserve"> (Предоставление социального обслуживания в стационарной форме(условия оказание - очное)   )</t>
    </r>
  </si>
  <si>
    <r>
      <rPr>
        <b/>
        <sz val="11"/>
        <rFont val="Times New Roman"/>
        <family val="1"/>
        <charset val="204"/>
      </rPr>
      <t>Государственная услуга 4</t>
    </r>
    <r>
      <rPr>
        <sz val="11"/>
        <color indexed="8"/>
        <rFont val="Times New Roman"/>
        <family val="1"/>
        <charset val="204"/>
      </rPr>
      <t>(Предоставление социального обслуживания в полустационарной форме (условия оказание - очное)   )</t>
    </r>
  </si>
  <si>
    <r>
      <rPr>
        <b/>
        <sz val="11"/>
        <rFont val="Times New Roman"/>
        <family val="1"/>
        <charset val="204"/>
      </rPr>
      <t>Государственная услуга 5</t>
    </r>
    <r>
      <rPr>
        <sz val="11"/>
        <color indexed="8"/>
        <rFont val="Times New Roman"/>
        <family val="1"/>
        <charset val="204"/>
      </rPr>
      <t xml:space="preserve"> (Предоставление социального обслуживания в полустационарной форме (условия оказание - очное)   )</t>
    </r>
  </si>
  <si>
    <r>
      <rPr>
        <b/>
        <sz val="11"/>
        <rFont val="Times New Roman"/>
        <family val="1"/>
        <charset val="204"/>
      </rPr>
      <t>Государственная услуга 6</t>
    </r>
    <r>
      <rPr>
        <sz val="11"/>
        <color indexed="8"/>
        <rFont val="Times New Roman"/>
        <family val="1"/>
        <charset val="204"/>
      </rPr>
      <t xml:space="preserve"> (Предоставление социального обслуживания в полустационарной форме (условия оказание - очное)   )</t>
    </r>
  </si>
  <si>
    <t>3.1.</t>
  </si>
  <si>
    <t>3.2.</t>
  </si>
  <si>
    <t>3.3.</t>
  </si>
  <si>
    <t>3.4.</t>
  </si>
  <si>
    <t>3.5.</t>
  </si>
  <si>
    <t>4.1.</t>
  </si>
  <si>
    <t>4.2.</t>
  </si>
  <si>
    <t>4.3.</t>
  </si>
  <si>
    <t>4.4.</t>
  </si>
  <si>
    <t>4.5.</t>
  </si>
  <si>
    <t>5.1.</t>
  </si>
  <si>
    <t>5.2.</t>
  </si>
  <si>
    <t>5.3.</t>
  </si>
  <si>
    <t>5.4.</t>
  </si>
  <si>
    <t>5.5.</t>
  </si>
  <si>
    <t>6.1.</t>
  </si>
  <si>
    <t>6.2.</t>
  </si>
  <si>
    <t>6.3.</t>
  </si>
  <si>
    <t>6.4.</t>
  </si>
  <si>
    <t>6.5.</t>
  </si>
  <si>
    <t xml:space="preserve">Министр социальной защиты населения Тверской области
_______________Е.В. Хохлова
  "__"_______ 2017 г.   </t>
  </si>
  <si>
    <t>Показатель 1. 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 (процент)</t>
  </si>
  <si>
    <t>Показатель  2. Количество нарушений санитарного законодательства в отчетном году, выявленных при проведении проверок (процент)</t>
  </si>
  <si>
    <t>Показатель 3. Удовлетворенность получателей социальных услуг в оказанных социальных услугах (процент)</t>
  </si>
  <si>
    <t>Показатель 4. Укомплектование организации специалистами, оказывающими социальные услуги (процент)</t>
  </si>
  <si>
    <t>Показатель 5. 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 (процент)</t>
  </si>
  <si>
    <t>Показатель 6. 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 (процент)</t>
  </si>
  <si>
    <t>Показатель 2. Количество нарушений санитарного законодательства в отчетном году, выявленных при проведении проверок (процент)</t>
  </si>
  <si>
    <t>Показатель 4.Укомплектование организации специалистами, оказывающими социальные услуги (процент)</t>
  </si>
  <si>
    <t>Показатель  5. 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 (процент)</t>
  </si>
  <si>
    <t>Показатель 1.Доля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 (процент)</t>
  </si>
  <si>
    <t>Показатель  3. Удовлетворенность получателей социальных услуг в оказанных социальных услугах (процент)</t>
  </si>
  <si>
    <t>Показатель  6. 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 (процент)</t>
  </si>
  <si>
    <t>Государственное бюджетное учреждение "Социально-реабилитационный центр для несовершеннолетних" Торжокского района</t>
  </si>
  <si>
    <t>"Социально-реабилитационный центр для несовершеннолетних" Торжокского района</t>
  </si>
  <si>
    <r>
      <t>за отчетный период с</t>
    </r>
    <r>
      <rPr>
        <b/>
        <sz val="16"/>
        <color indexed="56"/>
        <rFont val="Times New Roman"/>
        <family val="1"/>
        <charset val="204"/>
      </rPr>
      <t xml:space="preserve"> 01.01.2017 по 30.06.2017</t>
    </r>
  </si>
  <si>
    <t>-</t>
  </si>
  <si>
    <r>
      <rPr>
        <b/>
        <sz val="11"/>
        <rFont val="Times New Roman"/>
        <family val="1"/>
        <charset val="204"/>
      </rPr>
      <t>Государственная услуга 7</t>
    </r>
    <r>
      <rPr>
        <sz val="11"/>
        <color indexed="8"/>
        <rFont val="Times New Roman"/>
        <family val="1"/>
        <charset val="204"/>
      </rPr>
      <t xml:space="preserve"> (Предоставление социального обслуживания в полустационарной форме (условия оказание - очное)   )</t>
    </r>
  </si>
  <si>
    <t>7.1.</t>
  </si>
  <si>
    <t>7.2.</t>
  </si>
  <si>
    <t>7.3.</t>
  </si>
  <si>
    <t>7.4.</t>
  </si>
  <si>
    <t>7.5.</t>
  </si>
  <si>
    <t>+/-5%</t>
  </si>
  <si>
    <t xml:space="preserve">_______________ О.Г.Беленышева                                  "__"_______ 2017 г.                                              </t>
  </si>
</sst>
</file>

<file path=xl/styles.xml><?xml version="1.0" encoding="utf-8"?>
<styleSheet xmlns="http://schemas.openxmlformats.org/spreadsheetml/2006/main">
  <fonts count="21">
    <font>
      <sz val="11"/>
      <color theme="1"/>
      <name val="Calibri"/>
      <family val="2"/>
      <charset val="204"/>
      <scheme val="minor"/>
    </font>
    <font>
      <sz val="11"/>
      <color indexed="8"/>
      <name val="Times New Roman"/>
      <family val="1"/>
      <charset val="204"/>
    </font>
    <font>
      <sz val="11"/>
      <color indexed="12"/>
      <name val="Times New Roman"/>
      <family val="1"/>
      <charset val="204"/>
    </font>
    <font>
      <b/>
      <sz val="11"/>
      <color indexed="8"/>
      <name val="Times New Roman"/>
      <family val="1"/>
      <charset val="204"/>
    </font>
    <font>
      <sz val="11"/>
      <name val="Times New Roman"/>
      <family val="1"/>
      <charset val="204"/>
    </font>
    <font>
      <sz val="11"/>
      <color indexed="8"/>
      <name val="Calibri"/>
      <family val="2"/>
      <charset val="204"/>
    </font>
    <font>
      <b/>
      <sz val="12"/>
      <color indexed="8"/>
      <name val="Times New Roman"/>
      <family val="1"/>
      <charset val="204"/>
    </font>
    <font>
      <sz val="14"/>
      <color indexed="8"/>
      <name val="Times New Roman"/>
      <family val="1"/>
      <charset val="204"/>
    </font>
    <font>
      <sz val="11"/>
      <color indexed="18"/>
      <name val="Times New Roman"/>
      <family val="1"/>
      <charset val="204"/>
    </font>
    <font>
      <sz val="14"/>
      <color indexed="18"/>
      <name val="Times New Roman"/>
      <family val="1"/>
      <charset val="204"/>
    </font>
    <font>
      <u/>
      <sz val="11"/>
      <color indexed="8"/>
      <name val="Times New Roman"/>
      <family val="1"/>
      <charset val="204"/>
    </font>
    <font>
      <b/>
      <sz val="14"/>
      <name val="Times New Roman"/>
      <family val="1"/>
      <charset val="204"/>
    </font>
    <font>
      <b/>
      <sz val="11"/>
      <name val="Times New Roman"/>
      <family val="1"/>
      <charset val="204"/>
    </font>
    <font>
      <sz val="14"/>
      <name val="Times New Roman"/>
      <family val="1"/>
      <charset val="204"/>
    </font>
    <font>
      <sz val="12"/>
      <color indexed="8"/>
      <name val="Times New Roman"/>
      <family val="1"/>
      <charset val="204"/>
    </font>
    <font>
      <sz val="12"/>
      <name val="Times New Roman"/>
      <family val="1"/>
      <charset val="204"/>
    </font>
    <font>
      <b/>
      <sz val="16"/>
      <color indexed="56"/>
      <name val="Times New Roman"/>
      <family val="1"/>
      <charset val="204"/>
    </font>
    <font>
      <sz val="11"/>
      <color theme="1"/>
      <name val="Times New Roman"/>
      <family val="1"/>
      <charset val="204"/>
    </font>
    <font>
      <sz val="12"/>
      <color theme="1"/>
      <name val="Times New Roman"/>
      <family val="2"/>
    </font>
    <font>
      <sz val="11"/>
      <color rgb="FF000000"/>
      <name val="Times New Roman"/>
      <family val="1"/>
      <charset val="204"/>
    </font>
    <font>
      <sz val="10"/>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5" fillId="0" borderId="0" applyFont="0" applyFill="0" applyBorder="0" applyAlignment="0" applyProtection="0"/>
  </cellStyleXfs>
  <cellXfs count="78">
    <xf numFmtId="0" fontId="0" fillId="0" borderId="0" xfId="0"/>
    <xf numFmtId="0" fontId="1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2" fontId="11" fillId="0" borderId="1" xfId="0" applyNumberFormat="1" applyFont="1" applyBorder="1" applyAlignment="1">
      <alignment horizontal="center" vertical="center" wrapText="1"/>
    </xf>
    <xf numFmtId="0" fontId="1" fillId="0" borderId="0" xfId="0" applyFont="1" applyAlignment="1">
      <alignment horizontal="left" vertical="top" wrapText="1"/>
    </xf>
    <xf numFmtId="0" fontId="1" fillId="0" borderId="1" xfId="0" applyFont="1" applyBorder="1" applyAlignment="1">
      <alignment horizontal="center" vertical="center" wrapText="1"/>
    </xf>
    <xf numFmtId="16" fontId="1"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vertical="top" wrapText="1"/>
    </xf>
    <xf numFmtId="0" fontId="6" fillId="0" borderId="0" xfId="0" applyFont="1" applyAlignment="1">
      <alignment horizontal="right" vertical="top"/>
    </xf>
    <xf numFmtId="0" fontId="8" fillId="0" borderId="1" xfId="0" applyFont="1" applyBorder="1" applyAlignment="1">
      <alignment horizontal="center" vertical="top" wrapText="1"/>
    </xf>
    <xf numFmtId="0" fontId="1" fillId="0" borderId="1" xfId="0" applyFont="1" applyFill="1" applyBorder="1" applyAlignment="1">
      <alignment vertical="top" wrapText="1"/>
    </xf>
    <xf numFmtId="0" fontId="17" fillId="0" borderId="1" xfId="0" applyFont="1" applyFill="1" applyBorder="1" applyAlignment="1">
      <alignment horizontal="center" vertical="top" wrapText="1"/>
    </xf>
    <xf numFmtId="0" fontId="9" fillId="0" borderId="1" xfId="0" applyFont="1" applyFill="1" applyBorder="1" applyAlignment="1">
      <alignment vertical="top" wrapText="1"/>
    </xf>
    <xf numFmtId="0" fontId="8" fillId="0" borderId="1" xfId="0" applyFont="1" applyFill="1" applyBorder="1" applyAlignment="1">
      <alignment vertical="top" wrapText="1"/>
    </xf>
    <xf numFmtId="0" fontId="7" fillId="0" borderId="1" xfId="0" applyFont="1" applyFill="1" applyBorder="1" applyAlignment="1">
      <alignment vertical="top" wrapText="1"/>
    </xf>
    <xf numFmtId="0" fontId="17" fillId="0" borderId="0" xfId="0" applyFont="1" applyAlignment="1">
      <alignment vertical="top"/>
    </xf>
    <xf numFmtId="0" fontId="17" fillId="0" borderId="0" xfId="0" applyFont="1" applyAlignment="1">
      <alignment vertical="top" wrapText="1"/>
    </xf>
    <xf numFmtId="0" fontId="17" fillId="0" borderId="0" xfId="0" applyFont="1" applyAlignment="1">
      <alignment horizontal="left" vertical="top" wrapText="1"/>
    </xf>
    <xf numFmtId="0" fontId="17" fillId="0" borderId="0" xfId="0" applyFont="1"/>
    <xf numFmtId="0" fontId="1"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9" fontId="17" fillId="0" borderId="0" xfId="1" applyFont="1"/>
    <xf numFmtId="0" fontId="17" fillId="0" borderId="0" xfId="0" applyFont="1" applyBorder="1"/>
    <xf numFmtId="0" fontId="1" fillId="0" borderId="1" xfId="0" applyFont="1" applyBorder="1" applyAlignment="1">
      <alignment horizontal="center" vertical="top" wrapText="1"/>
    </xf>
    <xf numFmtId="4" fontId="1" fillId="0" borderId="1" xfId="0" applyNumberFormat="1" applyFont="1" applyBorder="1" applyAlignment="1">
      <alignment horizontal="center" vertical="top" wrapText="1"/>
    </xf>
    <xf numFmtId="0" fontId="1" fillId="0" borderId="1" xfId="0" applyFont="1" applyFill="1" applyBorder="1" applyAlignment="1">
      <alignment horizontal="center" vertical="top" wrapText="1"/>
    </xf>
    <xf numFmtId="0" fontId="17" fillId="0" borderId="0" xfId="0" applyFont="1" applyFill="1" applyAlignment="1">
      <alignment vertical="top"/>
    </xf>
    <xf numFmtId="0" fontId="17" fillId="0" borderId="0" xfId="0" applyFont="1" applyAlignment="1">
      <alignment vertical="center"/>
    </xf>
    <xf numFmtId="0" fontId="1" fillId="0" borderId="1" xfId="0" applyFont="1" applyBorder="1" applyAlignment="1">
      <alignment vertical="center" wrapText="1"/>
    </xf>
    <xf numFmtId="3" fontId="4" fillId="3" borderId="1" xfId="0" applyNumberFormat="1" applyFont="1" applyFill="1" applyBorder="1" applyAlignment="1">
      <alignment horizontal="center" vertical="top" wrapText="1"/>
    </xf>
    <xf numFmtId="4" fontId="4" fillId="3" borderId="1" xfId="0" applyNumberFormat="1" applyFont="1" applyFill="1" applyBorder="1" applyAlignment="1">
      <alignment horizontal="center" vertical="top" wrapText="1"/>
    </xf>
    <xf numFmtId="4" fontId="17" fillId="0" borderId="1" xfId="0" applyNumberFormat="1" applyFont="1" applyFill="1" applyBorder="1" applyAlignment="1">
      <alignment horizontal="center" vertical="top" wrapText="1"/>
    </xf>
    <xf numFmtId="0" fontId="17" fillId="3" borderId="0" xfId="0" applyFont="1" applyFill="1" applyAlignment="1">
      <alignment vertical="top"/>
    </xf>
    <xf numFmtId="0" fontId="17" fillId="3" borderId="0" xfId="0" applyFont="1" applyFill="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top" wrapText="1"/>
    </xf>
    <xf numFmtId="4" fontId="8" fillId="3" borderId="1" xfId="0" applyNumberFormat="1" applyFont="1" applyFill="1" applyBorder="1" applyAlignment="1">
      <alignment horizontal="center" vertical="top" wrapText="1"/>
    </xf>
    <xf numFmtId="0" fontId="9" fillId="3" borderId="1" xfId="0" applyFont="1" applyFill="1" applyBorder="1" applyAlignment="1">
      <alignment vertical="top" wrapText="1"/>
    </xf>
    <xf numFmtId="0" fontId="17" fillId="3" borderId="0" xfId="0" applyFont="1" applyFill="1" applyAlignment="1">
      <alignment vertical="center"/>
    </xf>
    <xf numFmtId="0" fontId="1" fillId="3" borderId="1" xfId="0" applyFont="1" applyFill="1" applyBorder="1" applyAlignment="1">
      <alignment vertical="center" wrapText="1"/>
    </xf>
    <xf numFmtId="49" fontId="13" fillId="0" borderId="1" xfId="0" applyNumberFormat="1" applyFont="1" applyBorder="1" applyAlignment="1">
      <alignment vertical="top" wrapText="1"/>
    </xf>
    <xf numFmtId="49" fontId="7" fillId="0" borderId="1" xfId="0" applyNumberFormat="1" applyFont="1" applyFill="1" applyBorder="1" applyAlignment="1">
      <alignment vertical="top" wrapText="1"/>
    </xf>
    <xf numFmtId="0" fontId="18" fillId="0" borderId="1" xfId="0" applyFont="1" applyBorder="1" applyAlignment="1">
      <alignment horizontal="left" vertical="top" wrapText="1"/>
    </xf>
    <xf numFmtId="0" fontId="18" fillId="0" borderId="2" xfId="0" applyFont="1" applyBorder="1" applyAlignment="1">
      <alignment horizontal="left" vertical="top" wrapText="1"/>
    </xf>
    <xf numFmtId="0" fontId="18" fillId="3" borderId="1" xfId="0" applyFont="1" applyFill="1" applyBorder="1" applyAlignment="1">
      <alignment horizontal="left" vertical="top" wrapText="1"/>
    </xf>
    <xf numFmtId="0" fontId="1"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top" wrapText="1"/>
    </xf>
    <xf numFmtId="49" fontId="14" fillId="0" borderId="1" xfId="0" applyNumberFormat="1" applyFont="1" applyFill="1" applyBorder="1" applyAlignment="1">
      <alignment horizontal="center" vertical="top" wrapText="1"/>
    </xf>
    <xf numFmtId="0" fontId="3" fillId="0" borderId="0" xfId="0" applyFont="1" applyAlignment="1">
      <alignment horizontal="center" vertical="top" wrapText="1"/>
    </xf>
    <xf numFmtId="0" fontId="17" fillId="0" borderId="0" xfId="0" applyFont="1" applyAlignment="1">
      <alignment horizontal="center"/>
    </xf>
    <xf numFmtId="0" fontId="17" fillId="0" borderId="0" xfId="0" applyFont="1" applyBorder="1" applyAlignment="1">
      <alignment horizontal="center"/>
    </xf>
    <xf numFmtId="0" fontId="9" fillId="0" borderId="1" xfId="0" applyFont="1" applyFill="1" applyBorder="1" applyAlignment="1">
      <alignment horizontal="center" vertical="top" wrapText="1"/>
    </xf>
    <xf numFmtId="0" fontId="17" fillId="0" borderId="0" xfId="0" applyFont="1" applyAlignment="1">
      <alignment horizontal="center" vertical="center"/>
    </xf>
    <xf numFmtId="0" fontId="19" fillId="0" borderId="5" xfId="0" applyNumberFormat="1" applyFont="1" applyFill="1" applyBorder="1" applyAlignment="1">
      <alignmen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center" vertical="center" wrapText="1"/>
    </xf>
    <xf numFmtId="4" fontId="1" fillId="3" borderId="1" xfId="0" applyNumberFormat="1" applyFont="1" applyFill="1" applyBorder="1" applyAlignment="1">
      <alignment horizontal="center" vertical="center" wrapText="1"/>
    </xf>
    <xf numFmtId="49" fontId="20"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1" fillId="0" borderId="0" xfId="0" applyFont="1" applyAlignment="1">
      <alignment horizontal="left" vertical="top" wrapText="1"/>
    </xf>
    <xf numFmtId="0" fontId="1" fillId="0" borderId="1" xfId="0" applyFont="1" applyBorder="1" applyAlignment="1">
      <alignment horizontal="center" vertical="center" wrapText="1"/>
    </xf>
    <xf numFmtId="0" fontId="6"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wrapText="1"/>
    </xf>
    <xf numFmtId="0" fontId="1" fillId="0" borderId="0"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4" fontId="11" fillId="0" borderId="2"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wmf"/><Relationship Id="rId2" Type="http://schemas.openxmlformats.org/officeDocument/2006/relationships/image" Target="../media/image3.wmf"/><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17</xdr:col>
      <xdr:colOff>386334</xdr:colOff>
      <xdr:row>41</xdr:row>
      <xdr:rowOff>47625</xdr:rowOff>
    </xdr:to>
    <xdr:pic>
      <xdr:nvPicPr>
        <xdr:cNvPr id="2" name="Рисунок 1" descr="Отчет по ГЗ 1 полугодие 2017г.jpg"/>
        <xdr:cNvPicPr>
          <a:picLocks noChangeAspect="1"/>
        </xdr:cNvPicPr>
      </xdr:nvPicPr>
      <xdr:blipFill>
        <a:blip xmlns:r="http://schemas.openxmlformats.org/officeDocument/2006/relationships" r:embed="rId1" cstate="print"/>
        <a:stretch>
          <a:fillRect/>
        </a:stretch>
      </xdr:blipFill>
      <xdr:spPr>
        <a:xfrm rot="5400000">
          <a:off x="1517142" y="-1374267"/>
          <a:ext cx="7772400" cy="106923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238125</xdr:colOff>
      <xdr:row>22</xdr:row>
      <xdr:rowOff>1381125</xdr:rowOff>
    </xdr:from>
    <xdr:to>
      <xdr:col>9</xdr:col>
      <xdr:colOff>1619250</xdr:colOff>
      <xdr:row>23</xdr:row>
      <xdr:rowOff>123824</xdr:rowOff>
    </xdr:to>
    <xdr:sp macro="" textlink="">
      <xdr:nvSpPr>
        <xdr:cNvPr id="6670" name="AutoShape 182"/>
        <xdr:cNvSpPr>
          <a:spLocks noChangeAspect="1" noChangeArrowheads="1"/>
        </xdr:cNvSpPr>
      </xdr:nvSpPr>
      <xdr:spPr bwMode="auto">
        <a:xfrm>
          <a:off x="19288125" y="8963025"/>
          <a:ext cx="1381125" cy="200025"/>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6671"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19250025" y="8943975"/>
          <a:ext cx="1381125" cy="200025"/>
        </a:xfrm>
        <a:prstGeom prst="rect">
          <a:avLst/>
        </a:prstGeom>
        <a:noFill/>
        <a:ln w="9525">
          <a:noFill/>
          <a:miter lim="800000"/>
          <a:headEnd/>
          <a:tailEnd/>
        </a:ln>
      </xdr:spPr>
    </xdr:pic>
    <xdr:clientData/>
  </xdr:twoCellAnchor>
  <xdr:twoCellAnchor>
    <xdr:from>
      <xdr:col>10</xdr:col>
      <xdr:colOff>85725</xdr:colOff>
      <xdr:row>29</xdr:row>
      <xdr:rowOff>0</xdr:rowOff>
    </xdr:from>
    <xdr:to>
      <xdr:col>10</xdr:col>
      <xdr:colOff>1685925</xdr:colOff>
      <xdr:row>29</xdr:row>
      <xdr:rowOff>0</xdr:rowOff>
    </xdr:to>
    <xdr:pic>
      <xdr:nvPicPr>
        <xdr:cNvPr id="6672"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0840700" y="16506825"/>
          <a:ext cx="1600200" cy="0"/>
        </a:xfrm>
        <a:prstGeom prst="rect">
          <a:avLst/>
        </a:prstGeom>
        <a:solidFill>
          <a:srgbClr val="F2DCDB"/>
        </a:solidFill>
        <a:ln w="9525">
          <a:noFill/>
          <a:miter lim="800000"/>
          <a:headEnd/>
          <a:tailEnd/>
        </a:ln>
      </xdr:spPr>
    </xdr:pic>
    <xdr:clientData/>
  </xdr:twoCellAnchor>
  <xdr:twoCellAnchor>
    <xdr:from>
      <xdr:col>3</xdr:col>
      <xdr:colOff>390525</xdr:colOff>
      <xdr:row>39</xdr:row>
      <xdr:rowOff>0</xdr:rowOff>
    </xdr:from>
    <xdr:to>
      <xdr:col>3</xdr:col>
      <xdr:colOff>1933575</xdr:colOff>
      <xdr:row>39</xdr:row>
      <xdr:rowOff>0</xdr:rowOff>
    </xdr:to>
    <xdr:pic>
      <xdr:nvPicPr>
        <xdr:cNvPr id="6673"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8134350" y="23221950"/>
          <a:ext cx="154305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
  <sheetViews>
    <sheetView tabSelected="1" zoomScaleNormal="100" workbookViewId="0">
      <selection activeCell="S27" sqref="S27"/>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L96"/>
  <sheetViews>
    <sheetView view="pageBreakPreview" zoomScale="87" zoomScaleSheetLayoutView="87" workbookViewId="0">
      <selection activeCell="F94" sqref="F94"/>
    </sheetView>
  </sheetViews>
  <sheetFormatPr defaultRowHeight="15"/>
  <cols>
    <col min="1" max="1" width="7.85546875" style="19" customWidth="1"/>
    <col min="2" max="2" width="55" style="19" customWidth="1"/>
    <col min="3" max="3" width="53.28515625" style="19" customWidth="1"/>
    <col min="4" max="4" width="29" style="19" customWidth="1"/>
    <col min="5" max="5" width="29.7109375" style="19" customWidth="1"/>
    <col min="6" max="6" width="31.7109375" style="50" customWidth="1"/>
    <col min="7" max="7" width="26" style="19" customWidth="1"/>
    <col min="8" max="8" width="26.5703125" style="19" customWidth="1"/>
    <col min="9" max="9" width="26.5703125" style="34" customWidth="1"/>
    <col min="10" max="10" width="25.5703125" style="19" customWidth="1"/>
    <col min="11" max="11" width="25.28515625" style="19" customWidth="1"/>
    <col min="12" max="12" width="26.28515625" style="19" customWidth="1"/>
    <col min="13" max="16384" width="9.140625" style="19"/>
  </cols>
  <sheetData>
    <row r="1" spans="1:12" s="16" customFormat="1" ht="15.75">
      <c r="B1" s="8" t="s">
        <v>43</v>
      </c>
      <c r="C1" s="17"/>
      <c r="F1" s="49" t="s">
        <v>44</v>
      </c>
      <c r="G1" s="9"/>
      <c r="I1" s="33"/>
      <c r="L1" s="8"/>
    </row>
    <row r="2" spans="1:12" s="16" customFormat="1" ht="15.75">
      <c r="B2" s="4" t="s">
        <v>45</v>
      </c>
      <c r="C2" s="18"/>
      <c r="F2" s="68" t="s">
        <v>91</v>
      </c>
      <c r="G2" s="9"/>
      <c r="I2" s="33"/>
      <c r="L2" s="63"/>
    </row>
    <row r="3" spans="1:12" s="16" customFormat="1" ht="30">
      <c r="B3" s="55" t="s">
        <v>105</v>
      </c>
      <c r="C3" s="18"/>
      <c r="F3" s="68"/>
      <c r="G3" s="9"/>
      <c r="I3" s="33"/>
      <c r="L3" s="63"/>
    </row>
    <row r="4" spans="1:12" s="16" customFormat="1" ht="42" customHeight="1">
      <c r="B4" s="56" t="s">
        <v>115</v>
      </c>
      <c r="C4" s="18"/>
      <c r="F4" s="68"/>
      <c r="G4" s="9"/>
      <c r="I4" s="33"/>
      <c r="L4" s="63"/>
    </row>
    <row r="5" spans="1:12" ht="15.75">
      <c r="A5" s="65" t="s">
        <v>6</v>
      </c>
      <c r="B5" s="65"/>
      <c r="C5" s="65"/>
      <c r="D5" s="65"/>
      <c r="E5" s="65"/>
      <c r="F5" s="65"/>
      <c r="G5" s="65"/>
    </row>
    <row r="6" spans="1:12">
      <c r="A6" s="69" t="s">
        <v>104</v>
      </c>
      <c r="B6" s="69"/>
      <c r="C6" s="69"/>
      <c r="D6" s="69"/>
      <c r="E6" s="69"/>
      <c r="F6" s="69"/>
      <c r="G6" s="69"/>
    </row>
    <row r="7" spans="1:12">
      <c r="A7" s="66"/>
      <c r="B7" s="66"/>
      <c r="C7" s="66"/>
      <c r="D7" s="66"/>
      <c r="E7" s="66"/>
      <c r="F7" s="66"/>
      <c r="G7" s="66"/>
    </row>
    <row r="8" spans="1:12">
      <c r="A8" s="67" t="s">
        <v>4</v>
      </c>
      <c r="B8" s="67"/>
      <c r="C8" s="67"/>
      <c r="D8" s="67"/>
      <c r="E8" s="67"/>
      <c r="F8" s="67"/>
      <c r="G8" s="67"/>
    </row>
    <row r="9" spans="1:12">
      <c r="A9" s="67"/>
      <c r="B9" s="67"/>
      <c r="C9" s="67"/>
      <c r="D9" s="67"/>
      <c r="E9" s="67"/>
      <c r="F9" s="67"/>
      <c r="G9" s="67"/>
    </row>
    <row r="10" spans="1:12" ht="20.25">
      <c r="A10" s="67" t="s">
        <v>106</v>
      </c>
      <c r="B10" s="67"/>
      <c r="C10" s="67"/>
      <c r="D10" s="67"/>
      <c r="E10" s="67"/>
      <c r="F10" s="67"/>
      <c r="G10" s="67"/>
    </row>
    <row r="11" spans="1:12">
      <c r="A11" s="67" t="s">
        <v>54</v>
      </c>
      <c r="B11" s="67"/>
      <c r="C11" s="67"/>
      <c r="D11" s="67"/>
      <c r="E11" s="67"/>
      <c r="F11" s="67"/>
      <c r="G11" s="67"/>
    </row>
    <row r="12" spans="1:12" ht="11.25" customHeight="1">
      <c r="A12" s="67"/>
      <c r="B12" s="67"/>
      <c r="C12" s="67"/>
      <c r="D12" s="67"/>
      <c r="E12" s="67"/>
      <c r="F12" s="67"/>
      <c r="G12" s="67"/>
    </row>
    <row r="13" spans="1:12">
      <c r="A13" s="67" t="s">
        <v>7</v>
      </c>
      <c r="B13" s="67"/>
      <c r="C13" s="67"/>
      <c r="D13" s="67"/>
      <c r="E13" s="67"/>
      <c r="F13" s="67"/>
      <c r="G13" s="67"/>
    </row>
    <row r="14" spans="1:12">
      <c r="A14" s="67" t="s">
        <v>3</v>
      </c>
      <c r="B14" s="67"/>
      <c r="C14" s="67"/>
      <c r="D14" s="67"/>
      <c r="E14" s="67"/>
      <c r="F14" s="67"/>
      <c r="G14" s="67"/>
    </row>
    <row r="15" spans="1:12" ht="18.75" customHeight="1"/>
    <row r="16" spans="1:12" ht="233.25" customHeight="1">
      <c r="A16" s="5" t="s">
        <v>0</v>
      </c>
      <c r="B16" s="20" t="s">
        <v>38</v>
      </c>
      <c r="C16" s="20" t="s">
        <v>55</v>
      </c>
      <c r="D16" s="20" t="s">
        <v>39</v>
      </c>
      <c r="E16" s="20" t="s">
        <v>40</v>
      </c>
      <c r="F16" s="5" t="s">
        <v>31</v>
      </c>
      <c r="G16" s="21" t="s">
        <v>5</v>
      </c>
    </row>
    <row r="17" spans="1:12">
      <c r="A17" s="5">
        <v>1</v>
      </c>
      <c r="B17" s="5">
        <v>2</v>
      </c>
      <c r="C17" s="5">
        <v>3</v>
      </c>
      <c r="D17" s="5">
        <v>4</v>
      </c>
      <c r="E17" s="5">
        <v>5</v>
      </c>
      <c r="F17" s="5" t="s">
        <v>37</v>
      </c>
      <c r="G17" s="5">
        <v>7</v>
      </c>
    </row>
    <row r="18" spans="1:12" ht="23.25" customHeight="1">
      <c r="A18" s="58"/>
      <c r="B18" s="58">
        <v>5008072</v>
      </c>
      <c r="C18" s="58">
        <v>0</v>
      </c>
      <c r="D18" s="58">
        <v>489730.6</v>
      </c>
      <c r="E18" s="58">
        <v>3904838.87</v>
      </c>
      <c r="F18" s="58">
        <f>E18/(B18+C18+D18)</f>
        <v>0.71025446966757233</v>
      </c>
      <c r="G18" s="58" t="s">
        <v>107</v>
      </c>
      <c r="H18" s="22"/>
    </row>
    <row r="19" spans="1:12" ht="23.25" customHeight="1">
      <c r="A19" s="23"/>
      <c r="B19" s="23"/>
      <c r="C19" s="23"/>
      <c r="D19" s="23"/>
      <c r="E19" s="23"/>
      <c r="F19" s="51"/>
      <c r="G19" s="23"/>
    </row>
    <row r="20" spans="1:12">
      <c r="A20" s="67" t="s">
        <v>8</v>
      </c>
      <c r="B20" s="67"/>
      <c r="C20" s="67"/>
      <c r="D20" s="67"/>
      <c r="E20" s="67"/>
      <c r="F20" s="67"/>
      <c r="G20" s="67"/>
    </row>
    <row r="21" spans="1:12">
      <c r="A21" s="67" t="s">
        <v>9</v>
      </c>
      <c r="B21" s="67"/>
      <c r="C21" s="67"/>
      <c r="D21" s="67"/>
      <c r="E21" s="67"/>
      <c r="F21" s="67"/>
      <c r="G21" s="67"/>
    </row>
    <row r="22" spans="1:12" ht="52.5" customHeight="1"/>
    <row r="23" spans="1:12" ht="114.75" customHeight="1">
      <c r="A23" s="64" t="s">
        <v>0</v>
      </c>
      <c r="B23" s="64" t="s">
        <v>1</v>
      </c>
      <c r="C23" s="64" t="s">
        <v>2</v>
      </c>
      <c r="D23" s="64" t="s">
        <v>10</v>
      </c>
      <c r="E23" s="64" t="s">
        <v>11</v>
      </c>
      <c r="F23" s="70" t="s">
        <v>12</v>
      </c>
      <c r="G23" s="73" t="s">
        <v>13</v>
      </c>
      <c r="H23" s="71" t="s">
        <v>47</v>
      </c>
      <c r="I23" s="74" t="s">
        <v>14</v>
      </c>
      <c r="J23" s="64" t="s">
        <v>46</v>
      </c>
      <c r="K23" s="70" t="s">
        <v>32</v>
      </c>
      <c r="L23" s="64" t="s">
        <v>15</v>
      </c>
    </row>
    <row r="24" spans="1:12" ht="33.75" customHeight="1">
      <c r="A24" s="64"/>
      <c r="B24" s="64"/>
      <c r="C24" s="64"/>
      <c r="D24" s="64"/>
      <c r="E24" s="64"/>
      <c r="F24" s="70"/>
      <c r="G24" s="73"/>
      <c r="H24" s="72"/>
      <c r="I24" s="74"/>
      <c r="J24" s="64"/>
      <c r="K24" s="70"/>
      <c r="L24" s="64"/>
    </row>
    <row r="25" spans="1:12">
      <c r="A25" s="5">
        <v>1</v>
      </c>
      <c r="B25" s="5">
        <v>2</v>
      </c>
      <c r="C25" s="5">
        <v>3</v>
      </c>
      <c r="D25" s="5">
        <v>4</v>
      </c>
      <c r="E25" s="5">
        <v>5</v>
      </c>
      <c r="F25" s="5">
        <v>6</v>
      </c>
      <c r="G25" s="61">
        <v>7</v>
      </c>
      <c r="H25" s="5">
        <v>8</v>
      </c>
      <c r="I25" s="35">
        <v>9</v>
      </c>
      <c r="J25" s="5">
        <v>10</v>
      </c>
      <c r="K25" s="5">
        <v>11</v>
      </c>
      <c r="L25" s="5">
        <v>12</v>
      </c>
    </row>
    <row r="26" spans="1:12" ht="130.5" customHeight="1">
      <c r="A26" s="5">
        <v>1</v>
      </c>
      <c r="B26" s="41" t="s">
        <v>64</v>
      </c>
      <c r="C26" s="2" t="s">
        <v>65</v>
      </c>
      <c r="D26" s="54" t="s">
        <v>58</v>
      </c>
      <c r="E26" s="5" t="s">
        <v>59</v>
      </c>
      <c r="F26" s="5">
        <v>10</v>
      </c>
      <c r="G26" s="61">
        <v>4</v>
      </c>
      <c r="H26" s="31">
        <f t="shared" ref="H26:H32" si="0">G26/F26</f>
        <v>0.4</v>
      </c>
      <c r="I26" s="36">
        <v>1743416.5</v>
      </c>
      <c r="J26" s="25">
        <f>I26/SUM($I$26:$I$32)</f>
        <v>0.12022197342287903</v>
      </c>
      <c r="K26" s="75">
        <f>SUM(H30*J30,H32*J32,H29*J29,H28*J28,H27*J27,H26*J26)</f>
        <v>0.32973774271291123</v>
      </c>
      <c r="L26" s="5"/>
    </row>
    <row r="27" spans="1:12" ht="175.5" customHeight="1">
      <c r="A27" s="5">
        <v>2</v>
      </c>
      <c r="B27" s="41" t="s">
        <v>62</v>
      </c>
      <c r="C27" s="2" t="s">
        <v>66</v>
      </c>
      <c r="D27" s="54" t="s">
        <v>60</v>
      </c>
      <c r="E27" s="5" t="s">
        <v>59</v>
      </c>
      <c r="F27" s="5">
        <v>15</v>
      </c>
      <c r="G27" s="61">
        <v>4</v>
      </c>
      <c r="H27" s="31">
        <f t="shared" si="0"/>
        <v>0.26666666666666666</v>
      </c>
      <c r="I27" s="36">
        <v>2615124.75</v>
      </c>
      <c r="J27" s="25">
        <f t="shared" ref="J27:J32" si="1">I27/SUM($I$26:$I$32)</f>
        <v>0.18033296013431854</v>
      </c>
      <c r="K27" s="76"/>
      <c r="L27" s="5"/>
    </row>
    <row r="28" spans="1:12" ht="132" customHeight="1">
      <c r="A28" s="5">
        <v>3</v>
      </c>
      <c r="B28" s="41" t="s">
        <v>62</v>
      </c>
      <c r="C28" s="2" t="s">
        <v>67</v>
      </c>
      <c r="D28" s="54" t="s">
        <v>61</v>
      </c>
      <c r="E28" s="5" t="s">
        <v>59</v>
      </c>
      <c r="F28" s="5">
        <v>15</v>
      </c>
      <c r="G28" s="61">
        <v>16</v>
      </c>
      <c r="H28" s="31">
        <f t="shared" si="0"/>
        <v>1.0666666666666667</v>
      </c>
      <c r="I28" s="36">
        <v>2615124.75</v>
      </c>
      <c r="J28" s="25">
        <f t="shared" si="1"/>
        <v>0.18033296013431854</v>
      </c>
      <c r="K28" s="76"/>
      <c r="L28" s="5"/>
    </row>
    <row r="29" spans="1:12" ht="101.25" customHeight="1">
      <c r="A29" s="5">
        <v>4</v>
      </c>
      <c r="B29" s="41" t="s">
        <v>63</v>
      </c>
      <c r="C29" s="5" t="s">
        <v>68</v>
      </c>
      <c r="D29" s="54" t="s">
        <v>58</v>
      </c>
      <c r="E29" s="5" t="s">
        <v>59</v>
      </c>
      <c r="F29" s="5">
        <v>65</v>
      </c>
      <c r="G29" s="61">
        <v>4</v>
      </c>
      <c r="H29" s="31">
        <f t="shared" si="0"/>
        <v>6.1538461538461542E-2</v>
      </c>
      <c r="I29" s="36">
        <v>6587396.8399999999</v>
      </c>
      <c r="J29" s="25">
        <f t="shared" si="1"/>
        <v>0.4542516649489306</v>
      </c>
      <c r="K29" s="76"/>
      <c r="L29" s="5"/>
    </row>
    <row r="30" spans="1:12" s="16" customFormat="1" ht="182.25" customHeight="1">
      <c r="A30" s="24">
        <v>5</v>
      </c>
      <c r="B30" s="41" t="s">
        <v>63</v>
      </c>
      <c r="C30" s="5" t="s">
        <v>69</v>
      </c>
      <c r="D30" s="54" t="s">
        <v>60</v>
      </c>
      <c r="E30" s="5" t="s">
        <v>59</v>
      </c>
      <c r="F30" s="30">
        <v>38</v>
      </c>
      <c r="G30" s="30">
        <v>4</v>
      </c>
      <c r="H30" s="31">
        <f t="shared" si="0"/>
        <v>0.10526315789473684</v>
      </c>
      <c r="I30" s="36">
        <v>384324.3</v>
      </c>
      <c r="J30" s="25">
        <f t="shared" si="1"/>
        <v>2.6502115690867092E-2</v>
      </c>
      <c r="K30" s="76"/>
      <c r="L30" s="10"/>
    </row>
    <row r="31" spans="1:12" s="16" customFormat="1" ht="182.25" customHeight="1">
      <c r="A31" s="26">
        <v>6</v>
      </c>
      <c r="B31" s="41" t="s">
        <v>63</v>
      </c>
      <c r="C31" s="57" t="s">
        <v>70</v>
      </c>
      <c r="D31" s="54"/>
      <c r="E31" s="57" t="s">
        <v>59</v>
      </c>
      <c r="F31" s="30">
        <v>28</v>
      </c>
      <c r="G31" s="30">
        <v>21</v>
      </c>
      <c r="H31" s="31">
        <f t="shared" si="0"/>
        <v>0.75</v>
      </c>
      <c r="I31" s="36">
        <v>283186.33</v>
      </c>
      <c r="J31" s="25">
        <f t="shared" si="1"/>
        <v>1.9527874973640925E-2</v>
      </c>
      <c r="K31" s="76"/>
      <c r="L31" s="10"/>
    </row>
    <row r="32" spans="1:12" s="27" customFormat="1" ht="144" customHeight="1">
      <c r="A32" s="26">
        <v>7</v>
      </c>
      <c r="B32" s="42" t="s">
        <v>63</v>
      </c>
      <c r="C32" s="5" t="s">
        <v>108</v>
      </c>
      <c r="D32" s="54" t="s">
        <v>61</v>
      </c>
      <c r="E32" s="5" t="s">
        <v>59</v>
      </c>
      <c r="F32" s="12">
        <v>27</v>
      </c>
      <c r="G32" s="62">
        <v>15</v>
      </c>
      <c r="H32" s="32">
        <f t="shared" si="0"/>
        <v>0.55555555555555558</v>
      </c>
      <c r="I32" s="37">
        <v>273072.53000000003</v>
      </c>
      <c r="J32" s="25">
        <f t="shared" si="1"/>
        <v>1.8830450695045239E-2</v>
      </c>
      <c r="K32" s="77"/>
      <c r="L32" s="14"/>
    </row>
    <row r="33" spans="1:12" s="27" customFormat="1" ht="39" customHeight="1">
      <c r="A33" s="26" t="s">
        <v>16</v>
      </c>
      <c r="B33" s="11"/>
      <c r="C33" s="11"/>
      <c r="D33" s="26" t="s">
        <v>17</v>
      </c>
      <c r="E33" s="15"/>
      <c r="F33" s="52"/>
      <c r="G33" s="13"/>
      <c r="H33" s="13"/>
      <c r="I33" s="38"/>
      <c r="J33" s="13"/>
      <c r="K33" s="13"/>
      <c r="L33" s="14"/>
    </row>
    <row r="34" spans="1:12" ht="19.5" customHeight="1"/>
    <row r="35" spans="1:12">
      <c r="A35" s="67" t="s">
        <v>18</v>
      </c>
      <c r="B35" s="67"/>
      <c r="C35" s="67"/>
      <c r="D35" s="67"/>
      <c r="E35" s="67"/>
      <c r="F35" s="67"/>
      <c r="G35" s="67"/>
    </row>
    <row r="36" spans="1:12">
      <c r="A36" s="67" t="s">
        <v>19</v>
      </c>
      <c r="B36" s="67"/>
      <c r="C36" s="67"/>
      <c r="D36" s="67"/>
      <c r="E36" s="67"/>
      <c r="F36" s="67"/>
      <c r="G36" s="67"/>
    </row>
    <row r="37" spans="1:12" ht="24" customHeight="1"/>
    <row r="38" spans="1:12" ht="75">
      <c r="B38" s="5" t="s">
        <v>53</v>
      </c>
      <c r="C38" s="5" t="s">
        <v>20</v>
      </c>
      <c r="D38" s="5" t="s">
        <v>41</v>
      </c>
    </row>
    <row r="39" spans="1:12" ht="15" customHeight="1">
      <c r="B39" s="5">
        <v>1</v>
      </c>
      <c r="C39" s="5">
        <v>2</v>
      </c>
      <c r="D39" s="5">
        <v>3</v>
      </c>
    </row>
    <row r="40" spans="1:12" s="28" customFormat="1" ht="45.75" customHeight="1">
      <c r="B40" s="3">
        <f>K26</f>
        <v>0.32973774271291123</v>
      </c>
      <c r="C40" s="3">
        <f>F18</f>
        <v>0.71025446966757233</v>
      </c>
      <c r="D40" s="3">
        <f>B40/C40</f>
        <v>0.46425296396549504</v>
      </c>
      <c r="F40" s="53"/>
      <c r="I40" s="39"/>
    </row>
    <row r="42" spans="1:12">
      <c r="A42" s="67" t="s">
        <v>21</v>
      </c>
      <c r="B42" s="67"/>
      <c r="C42" s="67"/>
      <c r="D42" s="67"/>
      <c r="E42" s="67"/>
      <c r="F42" s="67"/>
      <c r="G42" s="67"/>
    </row>
    <row r="43" spans="1:12">
      <c r="A43" s="67" t="s">
        <v>22</v>
      </c>
      <c r="B43" s="67"/>
      <c r="C43" s="67"/>
      <c r="D43" s="67"/>
      <c r="E43" s="67"/>
      <c r="F43" s="67"/>
      <c r="G43" s="67"/>
    </row>
    <row r="45" spans="1:12" ht="90">
      <c r="A45" s="64" t="s">
        <v>0</v>
      </c>
      <c r="B45" s="64" t="s">
        <v>23</v>
      </c>
      <c r="C45" s="64" t="s">
        <v>2</v>
      </c>
      <c r="D45" s="64" t="s">
        <v>24</v>
      </c>
      <c r="E45" s="64" t="s">
        <v>25</v>
      </c>
      <c r="F45" s="64" t="s">
        <v>26</v>
      </c>
      <c r="G45" s="64" t="s">
        <v>27</v>
      </c>
      <c r="H45" s="5" t="s">
        <v>28</v>
      </c>
      <c r="I45" s="74" t="s">
        <v>30</v>
      </c>
    </row>
    <row r="46" spans="1:12" ht="26.25" customHeight="1">
      <c r="A46" s="64"/>
      <c r="B46" s="64"/>
      <c r="C46" s="64"/>
      <c r="D46" s="64"/>
      <c r="E46" s="64"/>
      <c r="F46" s="64"/>
      <c r="G46" s="64"/>
      <c r="H46" s="5" t="s">
        <v>29</v>
      </c>
      <c r="I46" s="74"/>
    </row>
    <row r="47" spans="1:12">
      <c r="A47" s="5">
        <v>1</v>
      </c>
      <c r="B47" s="5">
        <v>2</v>
      </c>
      <c r="C47" s="5">
        <v>3</v>
      </c>
      <c r="D47" s="5">
        <v>4</v>
      </c>
      <c r="E47" s="5">
        <v>5</v>
      </c>
      <c r="F47" s="5">
        <v>6</v>
      </c>
      <c r="G47" s="5">
        <v>7</v>
      </c>
      <c r="H47" s="5">
        <v>8</v>
      </c>
      <c r="I47" s="35">
        <v>9</v>
      </c>
    </row>
    <row r="48" spans="1:12" ht="179.25" customHeight="1">
      <c r="A48" s="5">
        <v>1</v>
      </c>
      <c r="B48" s="47"/>
      <c r="C48" s="2" t="s">
        <v>65</v>
      </c>
      <c r="D48" s="29"/>
      <c r="E48" s="29"/>
      <c r="F48" s="5"/>
      <c r="G48" s="29"/>
      <c r="H48" s="29"/>
      <c r="I48" s="40"/>
    </row>
    <row r="49" spans="1:9" ht="70.5" customHeight="1">
      <c r="A49" s="6" t="s">
        <v>34</v>
      </c>
      <c r="B49" s="43" t="s">
        <v>92</v>
      </c>
      <c r="C49" s="1"/>
      <c r="D49" s="2" t="s">
        <v>42</v>
      </c>
      <c r="E49" s="5">
        <v>100</v>
      </c>
      <c r="F49" s="5">
        <v>100</v>
      </c>
      <c r="G49" s="59" t="s">
        <v>114</v>
      </c>
      <c r="H49" s="5">
        <f>F49/E49</f>
        <v>1</v>
      </c>
      <c r="I49" s="40"/>
    </row>
    <row r="50" spans="1:9" ht="54.75" customHeight="1">
      <c r="A50" s="5" t="s">
        <v>33</v>
      </c>
      <c r="B50" s="45" t="s">
        <v>93</v>
      </c>
      <c r="C50" s="1"/>
      <c r="D50" s="2" t="s">
        <v>42</v>
      </c>
      <c r="E50" s="5">
        <v>0</v>
      </c>
      <c r="F50" s="5">
        <v>0</v>
      </c>
      <c r="G50" s="59" t="s">
        <v>114</v>
      </c>
      <c r="H50" s="5"/>
      <c r="I50" s="40"/>
    </row>
    <row r="51" spans="1:9" ht="36" customHeight="1">
      <c r="A51" s="5" t="s">
        <v>48</v>
      </c>
      <c r="B51" s="43" t="s">
        <v>94</v>
      </c>
      <c r="C51" s="1"/>
      <c r="D51" s="2" t="s">
        <v>42</v>
      </c>
      <c r="E51" s="5">
        <v>100</v>
      </c>
      <c r="F51" s="5">
        <v>100</v>
      </c>
      <c r="G51" s="59" t="s">
        <v>114</v>
      </c>
      <c r="H51" s="5">
        <f t="shared" ref="H51:H61" si="2">F51/E51</f>
        <v>1</v>
      </c>
      <c r="I51" s="40"/>
    </row>
    <row r="52" spans="1:9" ht="71.25" customHeight="1">
      <c r="A52" s="5" t="s">
        <v>49</v>
      </c>
      <c r="B52" s="43" t="s">
        <v>95</v>
      </c>
      <c r="C52" s="1"/>
      <c r="D52" s="2" t="s">
        <v>42</v>
      </c>
      <c r="E52" s="5">
        <v>100</v>
      </c>
      <c r="F52" s="60">
        <v>100</v>
      </c>
      <c r="G52" s="59" t="s">
        <v>114</v>
      </c>
      <c r="H52" s="5">
        <f t="shared" si="2"/>
        <v>1</v>
      </c>
      <c r="I52" s="40"/>
    </row>
    <row r="53" spans="1:9" ht="83.25" customHeight="1">
      <c r="A53" s="5" t="s">
        <v>50</v>
      </c>
      <c r="B53" s="44" t="s">
        <v>96</v>
      </c>
      <c r="C53" s="29"/>
      <c r="D53" s="2" t="s">
        <v>42</v>
      </c>
      <c r="E53" s="7">
        <v>100</v>
      </c>
      <c r="F53" s="7">
        <v>100</v>
      </c>
      <c r="G53" s="59" t="s">
        <v>114</v>
      </c>
      <c r="H53" s="5">
        <f t="shared" si="2"/>
        <v>1</v>
      </c>
      <c r="I53" s="40"/>
    </row>
    <row r="54" spans="1:9" ht="362.25" customHeight="1">
      <c r="A54" s="5">
        <v>1.6</v>
      </c>
      <c r="B54" s="45" t="s">
        <v>97</v>
      </c>
      <c r="C54" s="1"/>
      <c r="D54" s="5" t="s">
        <v>42</v>
      </c>
      <c r="E54" s="5">
        <v>100</v>
      </c>
      <c r="F54" s="5">
        <v>100</v>
      </c>
      <c r="G54" s="59" t="s">
        <v>114</v>
      </c>
      <c r="H54" s="5">
        <f t="shared" si="2"/>
        <v>1</v>
      </c>
      <c r="I54" s="40"/>
    </row>
    <row r="55" spans="1:9" ht="116.25" customHeight="1">
      <c r="A55" s="46">
        <v>2</v>
      </c>
      <c r="B55" s="48"/>
      <c r="C55" s="2" t="s">
        <v>66</v>
      </c>
      <c r="D55" s="2"/>
      <c r="E55" s="5"/>
      <c r="F55" s="5"/>
      <c r="G55" s="5"/>
      <c r="H55" s="5"/>
      <c r="I55" s="40"/>
    </row>
    <row r="56" spans="1:9" ht="66.75" customHeight="1">
      <c r="A56" s="5" t="s">
        <v>35</v>
      </c>
      <c r="B56" s="43" t="s">
        <v>92</v>
      </c>
      <c r="C56" s="1"/>
      <c r="D56" s="2" t="s">
        <v>42</v>
      </c>
      <c r="E56" s="5">
        <v>100</v>
      </c>
      <c r="F56" s="7">
        <v>100</v>
      </c>
      <c r="G56" s="59" t="s">
        <v>114</v>
      </c>
      <c r="H56" s="5">
        <f t="shared" si="2"/>
        <v>1</v>
      </c>
      <c r="I56" s="40"/>
    </row>
    <row r="57" spans="1:9" ht="52.5" customHeight="1">
      <c r="A57" s="6" t="s">
        <v>36</v>
      </c>
      <c r="B57" s="43" t="s">
        <v>98</v>
      </c>
      <c r="C57" s="29"/>
      <c r="D57" s="2" t="s">
        <v>42</v>
      </c>
      <c r="E57" s="5">
        <v>0</v>
      </c>
      <c r="F57" s="5">
        <v>0</v>
      </c>
      <c r="G57" s="59" t="s">
        <v>114</v>
      </c>
      <c r="H57" s="5"/>
      <c r="I57" s="40"/>
    </row>
    <row r="58" spans="1:9" ht="41.25" customHeight="1">
      <c r="A58" s="5" t="s">
        <v>51</v>
      </c>
      <c r="B58" s="43" t="s">
        <v>94</v>
      </c>
      <c r="C58" s="29"/>
      <c r="D58" s="2" t="s">
        <v>42</v>
      </c>
      <c r="E58" s="5">
        <v>100</v>
      </c>
      <c r="F58" s="7">
        <v>100</v>
      </c>
      <c r="G58" s="59" t="s">
        <v>114</v>
      </c>
      <c r="H58" s="5">
        <f t="shared" si="2"/>
        <v>1</v>
      </c>
      <c r="I58" s="40"/>
    </row>
    <row r="59" spans="1:9" ht="39" customHeight="1">
      <c r="A59" s="5" t="s">
        <v>52</v>
      </c>
      <c r="B59" s="43" t="s">
        <v>95</v>
      </c>
      <c r="C59" s="1"/>
      <c r="D59" s="2" t="s">
        <v>42</v>
      </c>
      <c r="E59" s="7">
        <v>100</v>
      </c>
      <c r="F59" s="60">
        <v>100</v>
      </c>
      <c r="G59" s="59" t="s">
        <v>114</v>
      </c>
      <c r="H59" s="5">
        <f t="shared" si="2"/>
        <v>1</v>
      </c>
      <c r="I59" s="40"/>
    </row>
    <row r="60" spans="1:9" ht="83.25" customHeight="1">
      <c r="A60" s="6" t="s">
        <v>56</v>
      </c>
      <c r="B60" s="44" t="s">
        <v>96</v>
      </c>
      <c r="C60" s="29"/>
      <c r="D60" s="5" t="s">
        <v>42</v>
      </c>
      <c r="E60" s="5">
        <v>100</v>
      </c>
      <c r="F60" s="5">
        <v>100</v>
      </c>
      <c r="G60" s="59" t="s">
        <v>114</v>
      </c>
      <c r="H60" s="5">
        <f t="shared" si="2"/>
        <v>1</v>
      </c>
      <c r="I60" s="40"/>
    </row>
    <row r="61" spans="1:9" ht="360" customHeight="1">
      <c r="A61" s="5" t="s">
        <v>57</v>
      </c>
      <c r="B61" s="45" t="s">
        <v>97</v>
      </c>
      <c r="C61" s="29"/>
      <c r="D61" s="2" t="s">
        <v>42</v>
      </c>
      <c r="E61" s="7">
        <v>100</v>
      </c>
      <c r="F61" s="7">
        <v>100</v>
      </c>
      <c r="G61" s="59" t="s">
        <v>114</v>
      </c>
      <c r="H61" s="5">
        <f t="shared" si="2"/>
        <v>1</v>
      </c>
      <c r="I61" s="40"/>
    </row>
    <row r="62" spans="1:9" ht="125.25" customHeight="1">
      <c r="A62" s="5">
        <v>3</v>
      </c>
      <c r="B62" s="47"/>
      <c r="C62" s="2" t="s">
        <v>67</v>
      </c>
      <c r="D62" s="29"/>
      <c r="E62" s="29"/>
      <c r="F62" s="5"/>
      <c r="G62" s="29"/>
      <c r="H62" s="29"/>
      <c r="I62" s="40"/>
    </row>
    <row r="63" spans="1:9" ht="63">
      <c r="A63" s="6" t="s">
        <v>71</v>
      </c>
      <c r="B63" s="43" t="s">
        <v>92</v>
      </c>
      <c r="C63" s="1"/>
      <c r="D63" s="2" t="s">
        <v>42</v>
      </c>
      <c r="E63" s="5">
        <v>100</v>
      </c>
      <c r="F63" s="5">
        <v>100</v>
      </c>
      <c r="G63" s="59" t="s">
        <v>114</v>
      </c>
      <c r="H63" s="5">
        <f>F63/E63</f>
        <v>1</v>
      </c>
      <c r="I63" s="40"/>
    </row>
    <row r="64" spans="1:9" ht="47.25">
      <c r="A64" s="5" t="s">
        <v>72</v>
      </c>
      <c r="B64" s="43" t="s">
        <v>98</v>
      </c>
      <c r="C64" s="1"/>
      <c r="D64" s="2" t="s">
        <v>42</v>
      </c>
      <c r="E64" s="5">
        <v>0</v>
      </c>
      <c r="F64" s="5">
        <v>0</v>
      </c>
      <c r="G64" s="59" t="s">
        <v>114</v>
      </c>
      <c r="H64" s="5"/>
      <c r="I64" s="40"/>
    </row>
    <row r="65" spans="1:9" ht="47.25">
      <c r="A65" s="5" t="s">
        <v>73</v>
      </c>
      <c r="B65" s="43" t="s">
        <v>94</v>
      </c>
      <c r="C65" s="1"/>
      <c r="D65" s="2" t="s">
        <v>42</v>
      </c>
      <c r="E65" s="5">
        <v>100</v>
      </c>
      <c r="F65" s="5">
        <v>100</v>
      </c>
      <c r="G65" s="59" t="s">
        <v>114</v>
      </c>
      <c r="H65" s="5">
        <f>F65/E65</f>
        <v>1</v>
      </c>
      <c r="I65" s="40"/>
    </row>
    <row r="66" spans="1:9" ht="47.25">
      <c r="A66" s="5" t="s">
        <v>74</v>
      </c>
      <c r="B66" s="43" t="s">
        <v>99</v>
      </c>
      <c r="C66" s="1"/>
      <c r="D66" s="2" t="s">
        <v>42</v>
      </c>
      <c r="E66" s="5">
        <v>100</v>
      </c>
      <c r="F66" s="60">
        <v>100</v>
      </c>
      <c r="G66" s="59" t="s">
        <v>114</v>
      </c>
      <c r="H66" s="5">
        <f>F66/E66</f>
        <v>1</v>
      </c>
      <c r="I66" s="40"/>
    </row>
    <row r="67" spans="1:9" ht="94.5">
      <c r="A67" s="5" t="s">
        <v>75</v>
      </c>
      <c r="B67" s="44" t="s">
        <v>100</v>
      </c>
      <c r="C67" s="29"/>
      <c r="D67" s="2" t="s">
        <v>42</v>
      </c>
      <c r="E67" s="7">
        <v>100</v>
      </c>
      <c r="F67" s="7">
        <v>100</v>
      </c>
      <c r="G67" s="59" t="s">
        <v>114</v>
      </c>
      <c r="H67" s="5">
        <f>F67/E67</f>
        <v>1</v>
      </c>
      <c r="I67" s="40"/>
    </row>
    <row r="68" spans="1:9" ht="378">
      <c r="A68" s="5">
        <v>3.6</v>
      </c>
      <c r="B68" s="45" t="s">
        <v>97</v>
      </c>
      <c r="C68" s="1"/>
      <c r="D68" s="5" t="s">
        <v>42</v>
      </c>
      <c r="E68" s="5">
        <v>100</v>
      </c>
      <c r="F68" s="5">
        <v>100</v>
      </c>
      <c r="G68" s="59" t="s">
        <v>114</v>
      </c>
      <c r="H68" s="5">
        <f>F68/E68</f>
        <v>1</v>
      </c>
      <c r="I68" s="40"/>
    </row>
    <row r="69" spans="1:9" ht="45">
      <c r="A69" s="5">
        <v>4</v>
      </c>
      <c r="B69" s="47"/>
      <c r="C69" s="5" t="s">
        <v>68</v>
      </c>
      <c r="D69" s="29"/>
      <c r="E69" s="29"/>
      <c r="F69" s="5"/>
      <c r="G69" s="29"/>
      <c r="H69" s="29"/>
      <c r="I69" s="40"/>
    </row>
    <row r="70" spans="1:9" ht="63">
      <c r="A70" s="6" t="s">
        <v>76</v>
      </c>
      <c r="B70" s="43" t="s">
        <v>92</v>
      </c>
      <c r="C70" s="1"/>
      <c r="D70" s="2" t="s">
        <v>42</v>
      </c>
      <c r="E70" s="5">
        <v>100</v>
      </c>
      <c r="F70" s="5">
        <v>100</v>
      </c>
      <c r="G70" s="59" t="s">
        <v>114</v>
      </c>
      <c r="H70" s="5">
        <f>F70/E70</f>
        <v>1</v>
      </c>
      <c r="I70" s="40"/>
    </row>
    <row r="71" spans="1:9" ht="47.25">
      <c r="A71" s="5" t="s">
        <v>77</v>
      </c>
      <c r="B71" s="43" t="s">
        <v>98</v>
      </c>
      <c r="C71" s="1"/>
      <c r="D71" s="2" t="s">
        <v>42</v>
      </c>
      <c r="E71" s="5">
        <v>0</v>
      </c>
      <c r="F71" s="5">
        <v>0</v>
      </c>
      <c r="G71" s="59" t="s">
        <v>114</v>
      </c>
      <c r="H71" s="5"/>
      <c r="I71" s="40"/>
    </row>
    <row r="72" spans="1:9" ht="47.25">
      <c r="A72" s="5" t="s">
        <v>78</v>
      </c>
      <c r="B72" s="43" t="s">
        <v>94</v>
      </c>
      <c r="C72" s="1"/>
      <c r="D72" s="2" t="s">
        <v>42</v>
      </c>
      <c r="E72" s="5">
        <v>100</v>
      </c>
      <c r="F72" s="5">
        <v>100</v>
      </c>
      <c r="G72" s="59" t="s">
        <v>114</v>
      </c>
      <c r="H72" s="5">
        <f>F72/E72</f>
        <v>1</v>
      </c>
      <c r="I72" s="40"/>
    </row>
    <row r="73" spans="1:9" ht="47.25">
      <c r="A73" s="5" t="s">
        <v>79</v>
      </c>
      <c r="B73" s="43" t="s">
        <v>95</v>
      </c>
      <c r="C73" s="1"/>
      <c r="D73" s="2" t="s">
        <v>42</v>
      </c>
      <c r="E73" s="5">
        <v>100</v>
      </c>
      <c r="F73" s="60">
        <v>100</v>
      </c>
      <c r="G73" s="59" t="s">
        <v>114</v>
      </c>
      <c r="H73" s="5">
        <f>F73/E73</f>
        <v>1</v>
      </c>
      <c r="I73" s="40"/>
    </row>
    <row r="74" spans="1:9" ht="94.5">
      <c r="A74" s="5" t="s">
        <v>80</v>
      </c>
      <c r="B74" s="44" t="s">
        <v>96</v>
      </c>
      <c r="C74" s="29"/>
      <c r="D74" s="2" t="s">
        <v>42</v>
      </c>
      <c r="E74" s="7">
        <v>100</v>
      </c>
      <c r="F74" s="7">
        <v>100</v>
      </c>
      <c r="G74" s="59" t="s">
        <v>114</v>
      </c>
      <c r="H74" s="5">
        <f>F74/E74</f>
        <v>1</v>
      </c>
      <c r="I74" s="40"/>
    </row>
    <row r="75" spans="1:9" ht="378">
      <c r="A75" s="5">
        <v>4.5999999999999996</v>
      </c>
      <c r="B75" s="45" t="s">
        <v>97</v>
      </c>
      <c r="C75" s="1"/>
      <c r="D75" s="5" t="s">
        <v>42</v>
      </c>
      <c r="E75" s="5">
        <v>100</v>
      </c>
      <c r="F75" s="5">
        <v>100</v>
      </c>
      <c r="G75" s="59" t="s">
        <v>114</v>
      </c>
      <c r="H75" s="5">
        <f>F75/E75</f>
        <v>1</v>
      </c>
      <c r="I75" s="40"/>
    </row>
    <row r="76" spans="1:9" ht="45">
      <c r="A76" s="5">
        <v>5</v>
      </c>
      <c r="B76" s="47"/>
      <c r="C76" s="5" t="s">
        <v>69</v>
      </c>
      <c r="D76" s="29"/>
      <c r="E76" s="29"/>
      <c r="F76" s="5"/>
      <c r="G76" s="29"/>
      <c r="H76" s="29"/>
      <c r="I76" s="40"/>
    </row>
    <row r="77" spans="1:9" ht="63">
      <c r="A77" s="6" t="s">
        <v>81</v>
      </c>
      <c r="B77" s="43" t="s">
        <v>101</v>
      </c>
      <c r="C77" s="1"/>
      <c r="D77" s="2" t="s">
        <v>42</v>
      </c>
      <c r="E77" s="5">
        <v>100</v>
      </c>
      <c r="F77" s="5">
        <v>100</v>
      </c>
      <c r="G77" s="59" t="s">
        <v>114</v>
      </c>
      <c r="H77" s="5">
        <f>F77/E77</f>
        <v>1</v>
      </c>
      <c r="I77" s="40"/>
    </row>
    <row r="78" spans="1:9" ht="47.25">
      <c r="A78" s="5" t="s">
        <v>82</v>
      </c>
      <c r="B78" s="43" t="s">
        <v>98</v>
      </c>
      <c r="C78" s="1"/>
      <c r="D78" s="2" t="s">
        <v>42</v>
      </c>
      <c r="E78" s="5">
        <v>0</v>
      </c>
      <c r="F78" s="5">
        <v>0</v>
      </c>
      <c r="G78" s="59" t="s">
        <v>114</v>
      </c>
      <c r="H78" s="5"/>
      <c r="I78" s="40"/>
    </row>
    <row r="79" spans="1:9" ht="47.25">
      <c r="A79" s="5" t="s">
        <v>83</v>
      </c>
      <c r="B79" s="43" t="s">
        <v>102</v>
      </c>
      <c r="C79" s="1"/>
      <c r="D79" s="2" t="s">
        <v>42</v>
      </c>
      <c r="E79" s="5">
        <v>100</v>
      </c>
      <c r="F79" s="5">
        <v>100</v>
      </c>
      <c r="G79" s="59" t="s">
        <v>114</v>
      </c>
      <c r="H79" s="5">
        <f>F79/E79</f>
        <v>1</v>
      </c>
      <c r="I79" s="40"/>
    </row>
    <row r="80" spans="1:9" ht="47.25">
      <c r="A80" s="5" t="s">
        <v>84</v>
      </c>
      <c r="B80" s="43" t="s">
        <v>95</v>
      </c>
      <c r="C80" s="1"/>
      <c r="D80" s="2" t="s">
        <v>42</v>
      </c>
      <c r="E80" s="5">
        <v>100</v>
      </c>
      <c r="F80" s="60">
        <v>100</v>
      </c>
      <c r="G80" s="59" t="s">
        <v>114</v>
      </c>
      <c r="H80" s="5">
        <f>F80/E80</f>
        <v>1</v>
      </c>
      <c r="I80" s="40"/>
    </row>
    <row r="81" spans="1:9" ht="94.5">
      <c r="A81" s="5" t="s">
        <v>85</v>
      </c>
      <c r="B81" s="44" t="s">
        <v>96</v>
      </c>
      <c r="C81" s="29"/>
      <c r="D81" s="2" t="s">
        <v>42</v>
      </c>
      <c r="E81" s="7">
        <v>100</v>
      </c>
      <c r="F81" s="7">
        <v>100</v>
      </c>
      <c r="G81" s="59" t="s">
        <v>114</v>
      </c>
      <c r="H81" s="5">
        <f>F81/E81</f>
        <v>1</v>
      </c>
      <c r="I81" s="40"/>
    </row>
    <row r="82" spans="1:9" ht="378">
      <c r="A82" s="5">
        <v>5.6</v>
      </c>
      <c r="B82" s="45" t="s">
        <v>97</v>
      </c>
      <c r="C82" s="1"/>
      <c r="D82" s="5" t="s">
        <v>42</v>
      </c>
      <c r="E82" s="5">
        <v>100</v>
      </c>
      <c r="F82" s="5">
        <v>100</v>
      </c>
      <c r="G82" s="59" t="s">
        <v>114</v>
      </c>
      <c r="H82" s="5">
        <f>F82/E82</f>
        <v>1</v>
      </c>
      <c r="I82" s="40"/>
    </row>
    <row r="83" spans="1:9" ht="45">
      <c r="A83" s="5">
        <v>6</v>
      </c>
      <c r="B83" s="47"/>
      <c r="C83" s="5" t="s">
        <v>70</v>
      </c>
      <c r="D83" s="29"/>
      <c r="E83" s="29"/>
      <c r="F83" s="5"/>
      <c r="G83" s="29"/>
      <c r="H83" s="29"/>
      <c r="I83" s="40"/>
    </row>
    <row r="84" spans="1:9" ht="63">
      <c r="A84" s="6" t="s">
        <v>86</v>
      </c>
      <c r="B84" s="43" t="s">
        <v>92</v>
      </c>
      <c r="C84" s="1"/>
      <c r="D84" s="2" t="s">
        <v>42</v>
      </c>
      <c r="E84" s="5">
        <v>100</v>
      </c>
      <c r="F84" s="5">
        <v>100</v>
      </c>
      <c r="G84" s="59" t="s">
        <v>114</v>
      </c>
      <c r="H84" s="5">
        <f>F84/E84</f>
        <v>1</v>
      </c>
      <c r="I84" s="40"/>
    </row>
    <row r="85" spans="1:9" ht="47.25">
      <c r="A85" s="5" t="s">
        <v>87</v>
      </c>
      <c r="B85" s="43" t="s">
        <v>98</v>
      </c>
      <c r="C85" s="1"/>
      <c r="D85" s="2" t="s">
        <v>42</v>
      </c>
      <c r="E85" s="5">
        <v>0</v>
      </c>
      <c r="F85" s="5">
        <v>0</v>
      </c>
      <c r="G85" s="59" t="s">
        <v>114</v>
      </c>
      <c r="H85" s="5"/>
      <c r="I85" s="40"/>
    </row>
    <row r="86" spans="1:9" ht="47.25">
      <c r="A86" s="5" t="s">
        <v>88</v>
      </c>
      <c r="B86" s="43" t="s">
        <v>94</v>
      </c>
      <c r="C86" s="1"/>
      <c r="D86" s="2" t="s">
        <v>42</v>
      </c>
      <c r="E86" s="5">
        <v>100</v>
      </c>
      <c r="F86" s="5">
        <v>100</v>
      </c>
      <c r="G86" s="59" t="s">
        <v>114</v>
      </c>
      <c r="H86" s="5">
        <f>F86/E86</f>
        <v>1</v>
      </c>
      <c r="I86" s="40"/>
    </row>
    <row r="87" spans="1:9" ht="47.25">
      <c r="A87" s="5" t="s">
        <v>89</v>
      </c>
      <c r="B87" s="43" t="s">
        <v>95</v>
      </c>
      <c r="C87" s="1"/>
      <c r="D87" s="2" t="s">
        <v>42</v>
      </c>
      <c r="E87" s="5">
        <v>100</v>
      </c>
      <c r="F87" s="60">
        <v>100</v>
      </c>
      <c r="G87" s="59" t="s">
        <v>114</v>
      </c>
      <c r="H87" s="5">
        <f>F87/E87</f>
        <v>1</v>
      </c>
      <c r="I87" s="40"/>
    </row>
    <row r="88" spans="1:9" ht="94.5">
      <c r="A88" s="5" t="s">
        <v>90</v>
      </c>
      <c r="B88" s="44" t="s">
        <v>96</v>
      </c>
      <c r="C88" s="29"/>
      <c r="D88" s="2" t="s">
        <v>42</v>
      </c>
      <c r="E88" s="7">
        <v>100</v>
      </c>
      <c r="F88" s="7">
        <v>100</v>
      </c>
      <c r="G88" s="59" t="s">
        <v>114</v>
      </c>
      <c r="H88" s="5">
        <f>F88/E88</f>
        <v>1</v>
      </c>
      <c r="I88" s="40"/>
    </row>
    <row r="89" spans="1:9" ht="378">
      <c r="A89" s="5">
        <v>6.6</v>
      </c>
      <c r="B89" s="45" t="s">
        <v>103</v>
      </c>
      <c r="C89" s="1"/>
      <c r="D89" s="5" t="s">
        <v>42</v>
      </c>
      <c r="E89" s="5">
        <v>100</v>
      </c>
      <c r="F89" s="5">
        <v>100</v>
      </c>
      <c r="G89" s="59" t="s">
        <v>114</v>
      </c>
      <c r="H89" s="5">
        <f>F89/E89</f>
        <v>1</v>
      </c>
      <c r="I89" s="40"/>
    </row>
    <row r="90" spans="1:9" ht="45">
      <c r="A90" s="57">
        <v>7</v>
      </c>
      <c r="B90" s="47"/>
      <c r="C90" s="57" t="s">
        <v>108</v>
      </c>
      <c r="D90" s="29"/>
      <c r="E90" s="29"/>
      <c r="F90" s="57"/>
      <c r="G90" s="29"/>
      <c r="H90" s="29"/>
      <c r="I90" s="40"/>
    </row>
    <row r="91" spans="1:9" ht="63">
      <c r="A91" s="6" t="s">
        <v>109</v>
      </c>
      <c r="B91" s="43" t="s">
        <v>92</v>
      </c>
      <c r="C91" s="1"/>
      <c r="D91" s="2" t="s">
        <v>42</v>
      </c>
      <c r="E91" s="57">
        <v>100</v>
      </c>
      <c r="F91" s="57">
        <v>100</v>
      </c>
      <c r="G91" s="59" t="s">
        <v>114</v>
      </c>
      <c r="H91" s="57">
        <f>F91/E91</f>
        <v>1</v>
      </c>
      <c r="I91" s="40"/>
    </row>
    <row r="92" spans="1:9" ht="47.25">
      <c r="A92" s="57" t="s">
        <v>110</v>
      </c>
      <c r="B92" s="43" t="s">
        <v>98</v>
      </c>
      <c r="C92" s="1"/>
      <c r="D92" s="2" t="s">
        <v>42</v>
      </c>
      <c r="E92" s="57">
        <v>0</v>
      </c>
      <c r="F92" s="57">
        <v>0</v>
      </c>
      <c r="G92" s="59" t="s">
        <v>114</v>
      </c>
      <c r="H92" s="57"/>
      <c r="I92" s="40"/>
    </row>
    <row r="93" spans="1:9" ht="47.25">
      <c r="A93" s="57" t="s">
        <v>111</v>
      </c>
      <c r="B93" s="43" t="s">
        <v>94</v>
      </c>
      <c r="C93" s="1"/>
      <c r="D93" s="2" t="s">
        <v>42</v>
      </c>
      <c r="E93" s="57">
        <v>100</v>
      </c>
      <c r="F93" s="57">
        <v>100</v>
      </c>
      <c r="G93" s="59" t="s">
        <v>114</v>
      </c>
      <c r="H93" s="57">
        <f>F93/E93</f>
        <v>1</v>
      </c>
      <c r="I93" s="40"/>
    </row>
    <row r="94" spans="1:9" ht="47.25">
      <c r="A94" s="57" t="s">
        <v>112</v>
      </c>
      <c r="B94" s="43" t="s">
        <v>95</v>
      </c>
      <c r="C94" s="1"/>
      <c r="D94" s="2" t="s">
        <v>42</v>
      </c>
      <c r="E94" s="57">
        <v>100</v>
      </c>
      <c r="F94" s="60">
        <v>100</v>
      </c>
      <c r="G94" s="59" t="s">
        <v>114</v>
      </c>
      <c r="H94" s="57">
        <f>F94/E94</f>
        <v>1</v>
      </c>
      <c r="I94" s="40"/>
    </row>
    <row r="95" spans="1:9" ht="94.5">
      <c r="A95" s="57" t="s">
        <v>113</v>
      </c>
      <c r="B95" s="44" t="s">
        <v>96</v>
      </c>
      <c r="C95" s="29"/>
      <c r="D95" s="2" t="s">
        <v>42</v>
      </c>
      <c r="E95" s="7">
        <v>100</v>
      </c>
      <c r="F95" s="7">
        <v>100</v>
      </c>
      <c r="G95" s="59" t="s">
        <v>114</v>
      </c>
      <c r="H95" s="57">
        <f>F95/E95</f>
        <v>1</v>
      </c>
      <c r="I95" s="40"/>
    </row>
    <row r="96" spans="1:9" ht="378">
      <c r="A96" s="57">
        <v>7.6</v>
      </c>
      <c r="B96" s="45" t="s">
        <v>103</v>
      </c>
      <c r="C96" s="1"/>
      <c r="D96" s="57" t="s">
        <v>42</v>
      </c>
      <c r="E96" s="57">
        <v>100</v>
      </c>
      <c r="F96" s="57">
        <v>100</v>
      </c>
      <c r="G96" s="59" t="s">
        <v>114</v>
      </c>
      <c r="H96" s="57">
        <f>F96/E96</f>
        <v>1</v>
      </c>
      <c r="I96" s="40"/>
    </row>
  </sheetData>
  <mergeCells count="39">
    <mergeCell ref="K26:K32"/>
    <mergeCell ref="I45:I46"/>
    <mergeCell ref="A42:G42"/>
    <mergeCell ref="A43:G43"/>
    <mergeCell ref="A45:A46"/>
    <mergeCell ref="B45:B46"/>
    <mergeCell ref="C45:C46"/>
    <mergeCell ref="D45:D46"/>
    <mergeCell ref="E45:E46"/>
    <mergeCell ref="F45:F46"/>
    <mergeCell ref="G45:G46"/>
    <mergeCell ref="A35:G35"/>
    <mergeCell ref="A36:G36"/>
    <mergeCell ref="A23:A24"/>
    <mergeCell ref="B23:B24"/>
    <mergeCell ref="F2:F4"/>
    <mergeCell ref="A6:G6"/>
    <mergeCell ref="K23:K24"/>
    <mergeCell ref="H23:H24"/>
    <mergeCell ref="F23:F24"/>
    <mergeCell ref="G23:G24"/>
    <mergeCell ref="I23:I24"/>
    <mergeCell ref="E23:E24"/>
    <mergeCell ref="L2:L4"/>
    <mergeCell ref="C23:C24"/>
    <mergeCell ref="D23:D24"/>
    <mergeCell ref="A5:G5"/>
    <mergeCell ref="A7:G7"/>
    <mergeCell ref="A8:G8"/>
    <mergeCell ref="A9:G9"/>
    <mergeCell ref="A10:G10"/>
    <mergeCell ref="A11:G11"/>
    <mergeCell ref="J23:J24"/>
    <mergeCell ref="L23:L24"/>
    <mergeCell ref="A12:G12"/>
    <mergeCell ref="A13:G13"/>
    <mergeCell ref="A14:G14"/>
    <mergeCell ref="A20:G20"/>
    <mergeCell ref="A21:G21"/>
  </mergeCells>
  <phoneticPr fontId="0" type="noConversion"/>
  <pageMargins left="7.874015748031496E-2" right="7.874015748031496E-2" top="0.39370078740157483" bottom="0.19685039370078741" header="0.19685039370078741" footer="0.19685039370078741"/>
  <pageSetup paperSize="9" scale="39" fitToWidth="0" fitToHeight="0" orientation="landscape" r:id="rId1"/>
  <headerFooter>
    <oddFooter>&amp;R&amp;P</oddFooter>
  </headerFooter>
  <rowBreaks count="1" manualBreakCount="1">
    <brk id="55"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13</vt:i4>
      </vt:variant>
    </vt:vector>
  </HeadingPairs>
  <TitlesOfParts>
    <vt:vector size="15" baseType="lpstr">
      <vt:lpstr>Титульный Лист</vt:lpstr>
      <vt:lpstr>380-пп (Отчёт)</vt:lpstr>
      <vt:lpstr>'380-пп (Отчёт)'!_Par179</vt:lpstr>
      <vt:lpstr>'380-пп (Отчёт)'!_Par180</vt:lpstr>
      <vt:lpstr>'380-пп (Отчёт)'!_Par203</vt:lpstr>
      <vt:lpstr>'380-пп (Отчёт)'!_Par204</vt:lpstr>
      <vt:lpstr>'380-пп (Отчёт)'!_Par217</vt:lpstr>
      <vt:lpstr>'380-пп (Отчёт)'!_Par253</vt:lpstr>
      <vt:lpstr>'380-пп (Отчёт)'!_Par61</vt:lpstr>
      <vt:lpstr>'380-пп (Отчёт)'!_Par62</vt:lpstr>
      <vt:lpstr>'380-пп (Отчёт)'!_Par63</vt:lpstr>
      <vt:lpstr>'380-пп (Отчёт)'!_Par64</vt:lpstr>
      <vt:lpstr>'380-пп (Отчёт)'!_Par97</vt:lpstr>
      <vt:lpstr>'380-пп (Отчёт)'!_Par98</vt:lpstr>
      <vt:lpstr>'380-пп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Butthead</cp:lastModifiedBy>
  <cp:lastPrinted>2016-07-04T11:43:46Z</cp:lastPrinted>
  <dcterms:created xsi:type="dcterms:W3CDTF">2016-02-04T06:52:46Z</dcterms:created>
  <dcterms:modified xsi:type="dcterms:W3CDTF">2017-07-28T15:01:53Z</dcterms:modified>
</cp:coreProperties>
</file>